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gelica/Desktop/Data_OTV-23-Oct/Graficas/"/>
    </mc:Choice>
  </mc:AlternateContent>
  <xr:revisionPtr revIDLastSave="0" documentId="13_ncr:1_{5930CD5A-585E-A742-AB9B-3A341E5CA580}" xr6:coauthVersionLast="47" xr6:coauthVersionMax="47" xr10:uidLastSave="{00000000-0000-0000-0000-000000000000}"/>
  <bookViews>
    <workbookView xWindow="13400" yWindow="1640" windowWidth="36420" windowHeight="27160" activeTab="6" xr2:uid="{38E26B08-694C-0146-BA08-5BF5BDF1FA19}"/>
  </bookViews>
  <sheets>
    <sheet name="Hoja1" sheetId="1" r:id="rId1"/>
    <sheet name="Hoja2" sheetId="2" r:id="rId2"/>
    <sheet name="P18" sheetId="3" r:id="rId3"/>
    <sheet name="M18" sheetId="4" r:id="rId4"/>
    <sheet name="P25" sheetId="5" r:id="rId5"/>
    <sheet name="H18" sheetId="6" r:id="rId6"/>
    <sheet name="Hoja7" sheetId="7" r:id="rId7"/>
  </sheets>
  <definedNames>
    <definedName name="_xlnm._FilterDatabase" localSheetId="5" hidden="1">'H18'!$A$3:$R$57</definedName>
    <definedName name="_xlnm._FilterDatabase" localSheetId="3" hidden="1">'M18'!$A$3:$R$57</definedName>
    <definedName name="_xlnm._FilterDatabase" localSheetId="2" hidden="1">'P18'!$A$3:$R$57</definedName>
    <definedName name="_xlnm._FilterDatabase" localSheetId="4" hidden="1">'P25'!$A$3:$R$57</definedName>
  </definedNames>
  <calcPr calcId="191029"/>
  <pivotCaches>
    <pivotCache cacheId="2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57" i="6" l="1"/>
  <c r="V57" i="6"/>
  <c r="U57" i="6"/>
  <c r="W56" i="6"/>
  <c r="V56" i="6"/>
  <c r="U56" i="6"/>
  <c r="W55" i="6"/>
  <c r="V55" i="6"/>
  <c r="U55" i="6"/>
  <c r="W54" i="6"/>
  <c r="V54" i="6"/>
  <c r="U54" i="6"/>
  <c r="W53" i="6"/>
  <c r="V53" i="6"/>
  <c r="U53" i="6"/>
  <c r="W52" i="6"/>
  <c r="V52" i="6"/>
  <c r="U52" i="6"/>
  <c r="W51" i="6"/>
  <c r="V51" i="6"/>
  <c r="U51" i="6"/>
  <c r="W50" i="6"/>
  <c r="V50" i="6"/>
  <c r="U50" i="6"/>
  <c r="W49" i="6"/>
  <c r="V49" i="6"/>
  <c r="U49" i="6"/>
  <c r="W48" i="6"/>
  <c r="V48" i="6"/>
  <c r="U48" i="6"/>
  <c r="W47" i="6"/>
  <c r="V47" i="6"/>
  <c r="U47" i="6"/>
  <c r="W46" i="6"/>
  <c r="V46" i="6"/>
  <c r="U46" i="6"/>
  <c r="W45" i="6"/>
  <c r="V45" i="6"/>
  <c r="U45" i="6"/>
  <c r="W44" i="6"/>
  <c r="V44" i="6"/>
  <c r="U44" i="6"/>
  <c r="W43" i="6"/>
  <c r="V43" i="6"/>
  <c r="U43" i="6"/>
  <c r="W42" i="6"/>
  <c r="V42" i="6"/>
  <c r="U42" i="6"/>
  <c r="W41" i="6"/>
  <c r="V41" i="6"/>
  <c r="U41" i="6"/>
  <c r="W40" i="6"/>
  <c r="V40" i="6"/>
  <c r="U40" i="6"/>
  <c r="W39" i="6"/>
  <c r="V39" i="6"/>
  <c r="U39" i="6"/>
  <c r="W38" i="6"/>
  <c r="V38" i="6"/>
  <c r="U38" i="6"/>
  <c r="W37" i="6"/>
  <c r="V37" i="6"/>
  <c r="U37" i="6"/>
  <c r="W36" i="6"/>
  <c r="V36" i="6"/>
  <c r="U36" i="6"/>
  <c r="W35" i="6"/>
  <c r="V35" i="6"/>
  <c r="U35" i="6"/>
  <c r="W34" i="6"/>
  <c r="V34" i="6"/>
  <c r="U34" i="6"/>
  <c r="W33" i="6"/>
  <c r="V33" i="6"/>
  <c r="U33" i="6"/>
  <c r="W32" i="6"/>
  <c r="V32" i="6"/>
  <c r="U32" i="6"/>
  <c r="W31" i="6"/>
  <c r="V31" i="6"/>
  <c r="U31" i="6"/>
  <c r="W30" i="6"/>
  <c r="V30" i="6"/>
  <c r="U30" i="6"/>
  <c r="W29" i="6"/>
  <c r="V29" i="6"/>
  <c r="U29" i="6"/>
  <c r="W28" i="6"/>
  <c r="V28" i="6"/>
  <c r="U28" i="6"/>
  <c r="W27" i="6"/>
  <c r="V27" i="6"/>
  <c r="U27" i="6"/>
  <c r="W26" i="6"/>
  <c r="V26" i="6"/>
  <c r="U26" i="6"/>
  <c r="W25" i="6"/>
  <c r="V25" i="6"/>
  <c r="U25" i="6"/>
  <c r="W24" i="6"/>
  <c r="V24" i="6"/>
  <c r="U24" i="6"/>
  <c r="W23" i="6"/>
  <c r="V23" i="6"/>
  <c r="U23" i="6"/>
  <c r="W22" i="6"/>
  <c r="V22" i="6"/>
  <c r="U22" i="6"/>
  <c r="W21" i="6"/>
  <c r="V21" i="6"/>
  <c r="U21" i="6"/>
  <c r="W20" i="6"/>
  <c r="V20" i="6"/>
  <c r="U20" i="6"/>
  <c r="W19" i="6"/>
  <c r="V19" i="6"/>
  <c r="U19" i="6"/>
  <c r="W18" i="6"/>
  <c r="V18" i="6"/>
  <c r="U18" i="6"/>
  <c r="W17" i="6"/>
  <c r="V17" i="6"/>
  <c r="U17" i="6"/>
  <c r="W16" i="6"/>
  <c r="V16" i="6"/>
  <c r="U16" i="6"/>
  <c r="W15" i="6"/>
  <c r="V15" i="6"/>
  <c r="U15" i="6"/>
  <c r="W14" i="6"/>
  <c r="V14" i="6"/>
  <c r="U14" i="6"/>
  <c r="W13" i="6"/>
  <c r="V13" i="6"/>
  <c r="U13" i="6"/>
  <c r="W12" i="6"/>
  <c r="AB12" i="6" s="1"/>
  <c r="V12" i="6"/>
  <c r="AA12" i="6" s="1"/>
  <c r="U12" i="6"/>
  <c r="Z12" i="6" s="1"/>
  <c r="W11" i="6"/>
  <c r="AB11" i="6" s="1"/>
  <c r="V11" i="6"/>
  <c r="AA11" i="6" s="1"/>
  <c r="U11" i="6"/>
  <c r="Z11" i="6" s="1"/>
  <c r="W10" i="6"/>
  <c r="AB10" i="6" s="1"/>
  <c r="V10" i="6"/>
  <c r="AA10" i="6" s="1"/>
  <c r="U10" i="6"/>
  <c r="Z10" i="6" s="1"/>
  <c r="W9" i="6"/>
  <c r="AB9" i="6" s="1"/>
  <c r="V9" i="6"/>
  <c r="AA9" i="6" s="1"/>
  <c r="U9" i="6"/>
  <c r="Z9" i="6" s="1"/>
  <c r="W8" i="6"/>
  <c r="AB8" i="6" s="1"/>
  <c r="V8" i="6"/>
  <c r="AA8" i="6" s="1"/>
  <c r="U8" i="6"/>
  <c r="Z8" i="6" s="1"/>
  <c r="W7" i="6"/>
  <c r="AB7" i="6" s="1"/>
  <c r="V7" i="6"/>
  <c r="AA7" i="6" s="1"/>
  <c r="U7" i="6"/>
  <c r="Z7" i="6" s="1"/>
  <c r="W6" i="6"/>
  <c r="AB6" i="6" s="1"/>
  <c r="V6" i="6"/>
  <c r="AA6" i="6" s="1"/>
  <c r="U6" i="6"/>
  <c r="Z6" i="6" s="1"/>
  <c r="W5" i="6"/>
  <c r="AB5" i="6" s="1"/>
  <c r="V5" i="6"/>
  <c r="AA5" i="6" s="1"/>
  <c r="U5" i="6"/>
  <c r="Z5" i="6" s="1"/>
  <c r="W4" i="6"/>
  <c r="AB4" i="6" s="1"/>
  <c r="V4" i="6"/>
  <c r="AA4" i="6" s="1"/>
  <c r="U4" i="6"/>
  <c r="Z4" i="6" s="1"/>
  <c r="W57" i="5"/>
  <c r="V57" i="5"/>
  <c r="U57" i="5"/>
  <c r="W56" i="5"/>
  <c r="V56" i="5"/>
  <c r="U56" i="5"/>
  <c r="W55" i="5"/>
  <c r="V55" i="5"/>
  <c r="U55" i="5"/>
  <c r="W54" i="5"/>
  <c r="V54" i="5"/>
  <c r="U54" i="5"/>
  <c r="W53" i="5"/>
  <c r="V53" i="5"/>
  <c r="U53" i="5"/>
  <c r="W52" i="5"/>
  <c r="V52" i="5"/>
  <c r="U52" i="5"/>
  <c r="W51" i="5"/>
  <c r="V51" i="5"/>
  <c r="U51" i="5"/>
  <c r="W50" i="5"/>
  <c r="V50" i="5"/>
  <c r="U50" i="5"/>
  <c r="W49" i="5"/>
  <c r="V49" i="5"/>
  <c r="U49" i="5"/>
  <c r="W48" i="5"/>
  <c r="V48" i="5"/>
  <c r="U48" i="5"/>
  <c r="W47" i="5"/>
  <c r="V47" i="5"/>
  <c r="U47" i="5"/>
  <c r="W46" i="5"/>
  <c r="V46" i="5"/>
  <c r="U46" i="5"/>
  <c r="W45" i="5"/>
  <c r="V45" i="5"/>
  <c r="U45" i="5"/>
  <c r="W44" i="5"/>
  <c r="V44" i="5"/>
  <c r="U44" i="5"/>
  <c r="W43" i="5"/>
  <c r="V43" i="5"/>
  <c r="U43" i="5"/>
  <c r="W42" i="5"/>
  <c r="V42" i="5"/>
  <c r="U42" i="5"/>
  <c r="W41" i="5"/>
  <c r="V41" i="5"/>
  <c r="U41" i="5"/>
  <c r="W40" i="5"/>
  <c r="V40" i="5"/>
  <c r="U40" i="5"/>
  <c r="W39" i="5"/>
  <c r="V39" i="5"/>
  <c r="U39" i="5"/>
  <c r="W38" i="5"/>
  <c r="V38" i="5"/>
  <c r="U38" i="5"/>
  <c r="W37" i="5"/>
  <c r="V37" i="5"/>
  <c r="U37" i="5"/>
  <c r="W36" i="5"/>
  <c r="V36" i="5"/>
  <c r="U36" i="5"/>
  <c r="W35" i="5"/>
  <c r="V35" i="5"/>
  <c r="U35" i="5"/>
  <c r="W34" i="5"/>
  <c r="V34" i="5"/>
  <c r="U34" i="5"/>
  <c r="W33" i="5"/>
  <c r="V33" i="5"/>
  <c r="U33" i="5"/>
  <c r="W32" i="5"/>
  <c r="V32" i="5"/>
  <c r="U32" i="5"/>
  <c r="W31" i="5"/>
  <c r="V31" i="5"/>
  <c r="U31" i="5"/>
  <c r="W30" i="5"/>
  <c r="V30" i="5"/>
  <c r="U30" i="5"/>
  <c r="W29" i="5"/>
  <c r="V29" i="5"/>
  <c r="U29" i="5"/>
  <c r="W28" i="5"/>
  <c r="V28" i="5"/>
  <c r="U28" i="5"/>
  <c r="W27" i="5"/>
  <c r="V27" i="5"/>
  <c r="U27" i="5"/>
  <c r="W26" i="5"/>
  <c r="V26" i="5"/>
  <c r="U26" i="5"/>
  <c r="W25" i="5"/>
  <c r="V25" i="5"/>
  <c r="U25" i="5"/>
  <c r="W24" i="5"/>
  <c r="V24" i="5"/>
  <c r="U24" i="5"/>
  <c r="W23" i="5"/>
  <c r="V23" i="5"/>
  <c r="U23" i="5"/>
  <c r="W22" i="5"/>
  <c r="V22" i="5"/>
  <c r="U22" i="5"/>
  <c r="W21" i="5"/>
  <c r="V21" i="5"/>
  <c r="U21" i="5"/>
  <c r="W20" i="5"/>
  <c r="V20" i="5"/>
  <c r="U20" i="5"/>
  <c r="W19" i="5"/>
  <c r="V19" i="5"/>
  <c r="U19" i="5"/>
  <c r="W18" i="5"/>
  <c r="V18" i="5"/>
  <c r="U18" i="5"/>
  <c r="W17" i="5"/>
  <c r="V17" i="5"/>
  <c r="U17" i="5"/>
  <c r="W16" i="5"/>
  <c r="V16" i="5"/>
  <c r="U16" i="5"/>
  <c r="W15" i="5"/>
  <c r="V15" i="5"/>
  <c r="U15" i="5"/>
  <c r="W14" i="5"/>
  <c r="V14" i="5"/>
  <c r="U14" i="5"/>
  <c r="W13" i="5"/>
  <c r="V13" i="5"/>
  <c r="U13" i="5"/>
  <c r="W12" i="5"/>
  <c r="AB12" i="5" s="1"/>
  <c r="V12" i="5"/>
  <c r="AA12" i="5" s="1"/>
  <c r="U12" i="5"/>
  <c r="Z12" i="5" s="1"/>
  <c r="W11" i="5"/>
  <c r="AB11" i="5" s="1"/>
  <c r="V11" i="5"/>
  <c r="AA11" i="5" s="1"/>
  <c r="U11" i="5"/>
  <c r="Z11" i="5" s="1"/>
  <c r="W10" i="5"/>
  <c r="AB10" i="5" s="1"/>
  <c r="V10" i="5"/>
  <c r="AA10" i="5" s="1"/>
  <c r="U10" i="5"/>
  <c r="Z10" i="5" s="1"/>
  <c r="W9" i="5"/>
  <c r="AB9" i="5" s="1"/>
  <c r="V9" i="5"/>
  <c r="AA9" i="5" s="1"/>
  <c r="U9" i="5"/>
  <c r="Z9" i="5" s="1"/>
  <c r="W8" i="5"/>
  <c r="AB8" i="5" s="1"/>
  <c r="V8" i="5"/>
  <c r="AA8" i="5" s="1"/>
  <c r="U8" i="5"/>
  <c r="Z8" i="5" s="1"/>
  <c r="W7" i="5"/>
  <c r="AB7" i="5" s="1"/>
  <c r="V7" i="5"/>
  <c r="AA7" i="5" s="1"/>
  <c r="U7" i="5"/>
  <c r="Z7" i="5" s="1"/>
  <c r="W6" i="5"/>
  <c r="AB6" i="5" s="1"/>
  <c r="V6" i="5"/>
  <c r="AA6" i="5" s="1"/>
  <c r="U6" i="5"/>
  <c r="Z6" i="5" s="1"/>
  <c r="W5" i="5"/>
  <c r="AB5" i="5" s="1"/>
  <c r="V5" i="5"/>
  <c r="AA5" i="5" s="1"/>
  <c r="U5" i="5"/>
  <c r="Z5" i="5" s="1"/>
  <c r="W4" i="5"/>
  <c r="AB4" i="5" s="1"/>
  <c r="V4" i="5"/>
  <c r="AA4" i="5" s="1"/>
  <c r="U4" i="5"/>
  <c r="Z4" i="5" s="1"/>
  <c r="W57" i="4"/>
  <c r="V57" i="4"/>
  <c r="U57" i="4"/>
  <c r="W56" i="4"/>
  <c r="V56" i="4"/>
  <c r="U56" i="4"/>
  <c r="W55" i="4"/>
  <c r="V55" i="4"/>
  <c r="U55" i="4"/>
  <c r="W54" i="4"/>
  <c r="V54" i="4"/>
  <c r="U54" i="4"/>
  <c r="W53" i="4"/>
  <c r="V53" i="4"/>
  <c r="U53" i="4"/>
  <c r="W52" i="4"/>
  <c r="V52" i="4"/>
  <c r="U52" i="4"/>
  <c r="W51" i="4"/>
  <c r="V51" i="4"/>
  <c r="U51" i="4"/>
  <c r="W50" i="4"/>
  <c r="V50" i="4"/>
  <c r="U50" i="4"/>
  <c r="W49" i="4"/>
  <c r="V49" i="4"/>
  <c r="U49" i="4"/>
  <c r="W48" i="4"/>
  <c r="V48" i="4"/>
  <c r="U48" i="4"/>
  <c r="W47" i="4"/>
  <c r="V47" i="4"/>
  <c r="U47" i="4"/>
  <c r="W46" i="4"/>
  <c r="V46" i="4"/>
  <c r="U46" i="4"/>
  <c r="W45" i="4"/>
  <c r="V45" i="4"/>
  <c r="U45" i="4"/>
  <c r="W44" i="4"/>
  <c r="V44" i="4"/>
  <c r="U44" i="4"/>
  <c r="W43" i="4"/>
  <c r="V43" i="4"/>
  <c r="U43" i="4"/>
  <c r="W42" i="4"/>
  <c r="V42" i="4"/>
  <c r="U42" i="4"/>
  <c r="W41" i="4"/>
  <c r="V41" i="4"/>
  <c r="U41" i="4"/>
  <c r="W40" i="4"/>
  <c r="V40" i="4"/>
  <c r="U40" i="4"/>
  <c r="W39" i="4"/>
  <c r="V39" i="4"/>
  <c r="U39" i="4"/>
  <c r="W38" i="4"/>
  <c r="V38" i="4"/>
  <c r="U38" i="4"/>
  <c r="W37" i="4"/>
  <c r="V37" i="4"/>
  <c r="U37" i="4"/>
  <c r="W36" i="4"/>
  <c r="V36" i="4"/>
  <c r="U36" i="4"/>
  <c r="W35" i="4"/>
  <c r="V35" i="4"/>
  <c r="U35" i="4"/>
  <c r="W34" i="4"/>
  <c r="V34" i="4"/>
  <c r="U34" i="4"/>
  <c r="W33" i="4"/>
  <c r="V33" i="4"/>
  <c r="U33" i="4"/>
  <c r="W32" i="4"/>
  <c r="V32" i="4"/>
  <c r="U32" i="4"/>
  <c r="W31" i="4"/>
  <c r="V31" i="4"/>
  <c r="U31" i="4"/>
  <c r="W30" i="4"/>
  <c r="V30" i="4"/>
  <c r="U30" i="4"/>
  <c r="W29" i="4"/>
  <c r="V29" i="4"/>
  <c r="U29" i="4"/>
  <c r="W28" i="4"/>
  <c r="V28" i="4"/>
  <c r="U28" i="4"/>
  <c r="W27" i="4"/>
  <c r="V27" i="4"/>
  <c r="U27" i="4"/>
  <c r="W26" i="4"/>
  <c r="V26" i="4"/>
  <c r="U26" i="4"/>
  <c r="W25" i="4"/>
  <c r="V25" i="4"/>
  <c r="U25" i="4"/>
  <c r="W24" i="4"/>
  <c r="V24" i="4"/>
  <c r="U24" i="4"/>
  <c r="W23" i="4"/>
  <c r="V23" i="4"/>
  <c r="U23" i="4"/>
  <c r="W22" i="4"/>
  <c r="V22" i="4"/>
  <c r="U22" i="4"/>
  <c r="W21" i="4"/>
  <c r="V21" i="4"/>
  <c r="U21" i="4"/>
  <c r="W20" i="4"/>
  <c r="V20" i="4"/>
  <c r="U20" i="4"/>
  <c r="W19" i="4"/>
  <c r="V19" i="4"/>
  <c r="U19" i="4"/>
  <c r="W18" i="4"/>
  <c r="V18" i="4"/>
  <c r="U18" i="4"/>
  <c r="W17" i="4"/>
  <c r="V17" i="4"/>
  <c r="U17" i="4"/>
  <c r="W16" i="4"/>
  <c r="V16" i="4"/>
  <c r="U16" i="4"/>
  <c r="W15" i="4"/>
  <c r="V15" i="4"/>
  <c r="U15" i="4"/>
  <c r="W14" i="4"/>
  <c r="V14" i="4"/>
  <c r="U14" i="4"/>
  <c r="W13" i="4"/>
  <c r="V13" i="4"/>
  <c r="U13" i="4"/>
  <c r="W12" i="4"/>
  <c r="AB12" i="4" s="1"/>
  <c r="V12" i="4"/>
  <c r="AA12" i="4" s="1"/>
  <c r="U12" i="4"/>
  <c r="Z12" i="4" s="1"/>
  <c r="W11" i="4"/>
  <c r="AB11" i="4" s="1"/>
  <c r="V11" i="4"/>
  <c r="AA11" i="4" s="1"/>
  <c r="U11" i="4"/>
  <c r="Z11" i="4" s="1"/>
  <c r="W10" i="4"/>
  <c r="AB10" i="4" s="1"/>
  <c r="V10" i="4"/>
  <c r="AA10" i="4" s="1"/>
  <c r="U10" i="4"/>
  <c r="Z10" i="4" s="1"/>
  <c r="W9" i="4"/>
  <c r="AB9" i="4" s="1"/>
  <c r="V9" i="4"/>
  <c r="AA9" i="4" s="1"/>
  <c r="U9" i="4"/>
  <c r="Z9" i="4" s="1"/>
  <c r="W8" i="4"/>
  <c r="AB8" i="4" s="1"/>
  <c r="V8" i="4"/>
  <c r="AA8" i="4" s="1"/>
  <c r="U8" i="4"/>
  <c r="Z8" i="4" s="1"/>
  <c r="W7" i="4"/>
  <c r="AB7" i="4" s="1"/>
  <c r="V7" i="4"/>
  <c r="AA7" i="4" s="1"/>
  <c r="U7" i="4"/>
  <c r="Z7" i="4" s="1"/>
  <c r="W6" i="4"/>
  <c r="AB6" i="4" s="1"/>
  <c r="V6" i="4"/>
  <c r="AA6" i="4" s="1"/>
  <c r="U6" i="4"/>
  <c r="Z6" i="4" s="1"/>
  <c r="W5" i="4"/>
  <c r="AB5" i="4" s="1"/>
  <c r="V5" i="4"/>
  <c r="AA5" i="4" s="1"/>
  <c r="U5" i="4"/>
  <c r="Z5" i="4" s="1"/>
  <c r="W4" i="4"/>
  <c r="AB4" i="4" s="1"/>
  <c r="V4" i="4"/>
  <c r="AA4" i="4" s="1"/>
  <c r="U4" i="4"/>
  <c r="Z4" i="4" s="1"/>
  <c r="U13" i="3"/>
  <c r="V13" i="3"/>
  <c r="W13" i="3"/>
  <c r="U14" i="3"/>
  <c r="V14" i="3"/>
  <c r="W14" i="3"/>
  <c r="U15" i="3"/>
  <c r="V15" i="3"/>
  <c r="W15" i="3"/>
  <c r="U16" i="3"/>
  <c r="V16" i="3"/>
  <c r="W16" i="3"/>
  <c r="U17" i="3"/>
  <c r="V17" i="3"/>
  <c r="W17" i="3"/>
  <c r="U18" i="3"/>
  <c r="V18" i="3"/>
  <c r="W18" i="3"/>
  <c r="U19" i="3"/>
  <c r="V19" i="3"/>
  <c r="W19" i="3"/>
  <c r="U20" i="3"/>
  <c r="V20" i="3"/>
  <c r="W20" i="3"/>
  <c r="U21" i="3"/>
  <c r="V21" i="3"/>
  <c r="W21" i="3"/>
  <c r="U22" i="3"/>
  <c r="V22" i="3"/>
  <c r="W22" i="3"/>
  <c r="U23" i="3"/>
  <c r="V23" i="3"/>
  <c r="W23" i="3"/>
  <c r="U24" i="3"/>
  <c r="V24" i="3"/>
  <c r="W24" i="3"/>
  <c r="U25" i="3"/>
  <c r="V25" i="3"/>
  <c r="W25" i="3"/>
  <c r="U26" i="3"/>
  <c r="V26" i="3"/>
  <c r="W26" i="3"/>
  <c r="U27" i="3"/>
  <c r="V27" i="3"/>
  <c r="W27" i="3"/>
  <c r="U28" i="3"/>
  <c r="V28" i="3"/>
  <c r="W28" i="3"/>
  <c r="U29" i="3"/>
  <c r="V29" i="3"/>
  <c r="W29" i="3"/>
  <c r="U30" i="3"/>
  <c r="V30" i="3"/>
  <c r="W30" i="3"/>
  <c r="U31" i="3"/>
  <c r="V31" i="3"/>
  <c r="W31" i="3"/>
  <c r="U32" i="3"/>
  <c r="V32" i="3"/>
  <c r="W32" i="3"/>
  <c r="U33" i="3"/>
  <c r="V33" i="3"/>
  <c r="W33" i="3"/>
  <c r="U34" i="3"/>
  <c r="V34" i="3"/>
  <c r="W34" i="3"/>
  <c r="U35" i="3"/>
  <c r="V35" i="3"/>
  <c r="W35" i="3"/>
  <c r="U36" i="3"/>
  <c r="V36" i="3"/>
  <c r="W36" i="3"/>
  <c r="U37" i="3"/>
  <c r="V37" i="3"/>
  <c r="W37" i="3"/>
  <c r="U38" i="3"/>
  <c r="V38" i="3"/>
  <c r="W38" i="3"/>
  <c r="U39" i="3"/>
  <c r="V39" i="3"/>
  <c r="W39" i="3"/>
  <c r="U40" i="3"/>
  <c r="V40" i="3"/>
  <c r="W40" i="3"/>
  <c r="U41" i="3"/>
  <c r="V41" i="3"/>
  <c r="W41" i="3"/>
  <c r="U42" i="3"/>
  <c r="V42" i="3"/>
  <c r="W42" i="3"/>
  <c r="U43" i="3"/>
  <c r="V43" i="3"/>
  <c r="W43" i="3"/>
  <c r="U44" i="3"/>
  <c r="V44" i="3"/>
  <c r="W44" i="3"/>
  <c r="U45" i="3"/>
  <c r="V45" i="3"/>
  <c r="W45" i="3"/>
  <c r="U46" i="3"/>
  <c r="V46" i="3"/>
  <c r="W46" i="3"/>
  <c r="U47" i="3"/>
  <c r="V47" i="3"/>
  <c r="W47" i="3"/>
  <c r="U48" i="3"/>
  <c r="V48" i="3"/>
  <c r="W48" i="3"/>
  <c r="U49" i="3"/>
  <c r="V49" i="3"/>
  <c r="W49" i="3"/>
  <c r="U50" i="3"/>
  <c r="V50" i="3"/>
  <c r="W50" i="3"/>
  <c r="U51" i="3"/>
  <c r="V51" i="3"/>
  <c r="W51" i="3"/>
  <c r="U52" i="3"/>
  <c r="V52" i="3"/>
  <c r="W52" i="3"/>
  <c r="U53" i="3"/>
  <c r="V53" i="3"/>
  <c r="W53" i="3"/>
  <c r="U54" i="3"/>
  <c r="V54" i="3"/>
  <c r="W54" i="3"/>
  <c r="U55" i="3"/>
  <c r="V55" i="3"/>
  <c r="W55" i="3"/>
  <c r="U56" i="3"/>
  <c r="V56" i="3"/>
  <c r="W56" i="3"/>
  <c r="U57" i="3"/>
  <c r="V57" i="3"/>
  <c r="W57" i="3"/>
  <c r="W12" i="3"/>
  <c r="AB12" i="3" s="1"/>
  <c r="V12" i="3"/>
  <c r="AA12" i="3" s="1"/>
  <c r="U12" i="3"/>
  <c r="Z12" i="3" s="1"/>
  <c r="W11" i="3"/>
  <c r="AB11" i="3" s="1"/>
  <c r="V11" i="3"/>
  <c r="AA11" i="3" s="1"/>
  <c r="U11" i="3"/>
  <c r="Z11" i="3" s="1"/>
  <c r="W10" i="3"/>
  <c r="AB10" i="3" s="1"/>
  <c r="V10" i="3"/>
  <c r="AA10" i="3" s="1"/>
  <c r="U10" i="3"/>
  <c r="Z10" i="3" s="1"/>
  <c r="W9" i="3"/>
  <c r="AB9" i="3" s="1"/>
  <c r="V9" i="3"/>
  <c r="AA9" i="3" s="1"/>
  <c r="U9" i="3"/>
  <c r="Z9" i="3" s="1"/>
  <c r="W8" i="3"/>
  <c r="AB8" i="3" s="1"/>
  <c r="V8" i="3"/>
  <c r="AA8" i="3" s="1"/>
  <c r="U8" i="3"/>
  <c r="Z8" i="3" s="1"/>
  <c r="W7" i="3"/>
  <c r="AB7" i="3" s="1"/>
  <c r="V7" i="3"/>
  <c r="AA7" i="3" s="1"/>
  <c r="U7" i="3"/>
  <c r="Z7" i="3" s="1"/>
  <c r="W6" i="3"/>
  <c r="AB6" i="3" s="1"/>
  <c r="V6" i="3"/>
  <c r="AA6" i="3" s="1"/>
  <c r="U6" i="3"/>
  <c r="Z6" i="3" s="1"/>
  <c r="W5" i="3"/>
  <c r="AB5" i="3" s="1"/>
  <c r="V5" i="3"/>
  <c r="AA5" i="3" s="1"/>
  <c r="U5" i="3"/>
  <c r="Z5" i="3" s="1"/>
  <c r="W4" i="3"/>
  <c r="AB4" i="3" s="1"/>
  <c r="V4" i="3"/>
  <c r="AA4" i="3" s="1"/>
  <c r="U4" i="3"/>
  <c r="Z4" i="3" s="1"/>
</calcChain>
</file>

<file path=xl/sharedStrings.xml><?xml version="1.0" encoding="utf-8"?>
<sst xmlns="http://schemas.openxmlformats.org/spreadsheetml/2006/main" count="2111" uniqueCount="221">
  <si>
    <t>Mes</t>
  </si>
  <si>
    <t>Anio</t>
  </si>
  <si>
    <t>Medio</t>
  </si>
  <si>
    <t>TV</t>
  </si>
  <si>
    <t>Impresos</t>
  </si>
  <si>
    <t>Radio</t>
  </si>
  <si>
    <t>Cable</t>
  </si>
  <si>
    <t>Exteriores</t>
  </si>
  <si>
    <t>Total</t>
  </si>
  <si>
    <t>Enero</t>
  </si>
  <si>
    <t>CANAL 5</t>
  </si>
  <si>
    <t>TELESISTEMA 3Y7</t>
  </si>
  <si>
    <t>HCH</t>
  </si>
  <si>
    <t>CANAL 10</t>
  </si>
  <si>
    <t>TELECADENA 7Y4</t>
  </si>
  <si>
    <t>CANAL 11</t>
  </si>
  <si>
    <t>VTV</t>
  </si>
  <si>
    <t>HRN</t>
  </si>
  <si>
    <t>NO DEFINIDO</t>
  </si>
  <si>
    <t>CANAL 6</t>
  </si>
  <si>
    <t>RADIO AMERICA</t>
  </si>
  <si>
    <t>LA PRENSA</t>
  </si>
  <si>
    <t>GO TV</t>
  </si>
  <si>
    <t>EL HERALDO</t>
  </si>
  <si>
    <t>QHUBO</t>
  </si>
  <si>
    <t>LA TRIBUNA</t>
  </si>
  <si>
    <t>TDTV</t>
  </si>
  <si>
    <t>HONDURED</t>
  </si>
  <si>
    <t>RADIO CADENA VOCES</t>
  </si>
  <si>
    <t>RADIO GLOBO</t>
  </si>
  <si>
    <t>AZTECA HONDURAS</t>
  </si>
  <si>
    <t>POWER FM SPS</t>
  </si>
  <si>
    <t>12TV</t>
  </si>
  <si>
    <t>EL PAIS</t>
  </si>
  <si>
    <t>MUSIQUERA SPS</t>
  </si>
  <si>
    <t>W107</t>
  </si>
  <si>
    <t>QHUBOTV</t>
  </si>
  <si>
    <t>POWER FM</t>
  </si>
  <si>
    <t>PUBLIMOVIL</t>
  </si>
  <si>
    <t>EXA FM SPS</t>
  </si>
  <si>
    <t>MUSIQUERA</t>
  </si>
  <si>
    <t>SONY</t>
  </si>
  <si>
    <t>AMBIENTAL FM</t>
  </si>
  <si>
    <t>DISCOVERY</t>
  </si>
  <si>
    <t>SUYAPA FM STEREO</t>
  </si>
  <si>
    <t>XY TGU</t>
  </si>
  <si>
    <t>LA TOP  MUSIC</t>
  </si>
  <si>
    <t>EXA FM</t>
  </si>
  <si>
    <t>VOX FM</t>
  </si>
  <si>
    <t>W105</t>
  </si>
  <si>
    <t>KAIROS FM</t>
  </si>
  <si>
    <t>VOX FM SPS</t>
  </si>
  <si>
    <t>MEGA TV</t>
  </si>
  <si>
    <t>SUAVE FM TEG</t>
  </si>
  <si>
    <t>RADIO ACTIVA</t>
  </si>
  <si>
    <t>STEREO LUZ</t>
  </si>
  <si>
    <t>AXN</t>
  </si>
  <si>
    <t>DTV</t>
  </si>
  <si>
    <t>XY SPS</t>
  </si>
  <si>
    <t>JCDECAUX</t>
  </si>
  <si>
    <t>STEREO MASS</t>
  </si>
  <si>
    <t>RADIO EL MUNDO</t>
  </si>
  <si>
    <t>SUPER 100</t>
  </si>
  <si>
    <t>LA TOP SPS</t>
  </si>
  <si>
    <t>SUAVE FM SPS</t>
  </si>
  <si>
    <t>94.1 FM</t>
  </si>
  <si>
    <t>LOVE98</t>
  </si>
  <si>
    <t>LOGOS FM</t>
  </si>
  <si>
    <t>RADIO HIT</t>
  </si>
  <si>
    <t>STEREO AZUL</t>
  </si>
  <si>
    <t>RADIO SATELITE</t>
  </si>
  <si>
    <t>INTERNACIONAL</t>
  </si>
  <si>
    <t>ROCK N POP</t>
  </si>
  <si>
    <t>RADIO CONGA</t>
  </si>
  <si>
    <t>RADIO LUZ</t>
  </si>
  <si>
    <t>FM FAMA</t>
  </si>
  <si>
    <t>STEREO CLASSE</t>
  </si>
  <si>
    <t>ULTRA FM</t>
  </si>
  <si>
    <t>STEREO EXITOS</t>
  </si>
  <si>
    <t>CROMOS</t>
  </si>
  <si>
    <t>LA BUENISIMA</t>
  </si>
  <si>
    <t>RDS 88 9FM</t>
  </si>
  <si>
    <t>STEREO CENTRO</t>
  </si>
  <si>
    <t>HCH RADIO</t>
  </si>
  <si>
    <t>STEREO AMOR</t>
  </si>
  <si>
    <t>HISTORY</t>
  </si>
  <si>
    <t>MAGIA FM</t>
  </si>
  <si>
    <t>STEREO SULA</t>
  </si>
  <si>
    <t>NO DEFINDIO</t>
  </si>
  <si>
    <t>RADIO SAN PEDRO</t>
  </si>
  <si>
    <t>NO DEDFINIDO</t>
  </si>
  <si>
    <t>RADIO FABULOSA</t>
  </si>
  <si>
    <t>NO DEFINIO</t>
  </si>
  <si>
    <t>JOYA FM</t>
  </si>
  <si>
    <t>MIA FM</t>
  </si>
  <si>
    <t>ROMANTICA FM</t>
  </si>
  <si>
    <t>NOI DEFINIDO</t>
  </si>
  <si>
    <t>GPO</t>
  </si>
  <si>
    <t>RADIO PROGRESO</t>
  </si>
  <si>
    <t>NO DEFINIDIO</t>
  </si>
  <si>
    <t>NO  DEFINIDO</t>
  </si>
  <si>
    <t>NO DEFIDINIDO</t>
  </si>
  <si>
    <t>NO DEFINIDNO</t>
  </si>
  <si>
    <t>NO DEFINIDE</t>
  </si>
  <si>
    <t>NO DEFINIDOQ</t>
  </si>
  <si>
    <t>CANAL 21</t>
  </si>
  <si>
    <t>SUPREMA FM</t>
  </si>
  <si>
    <t>DISPONIBLE</t>
  </si>
  <si>
    <t>NO DE DEFINIDO</t>
  </si>
  <si>
    <t>POL</t>
  </si>
  <si>
    <t>TOTAL</t>
  </si>
  <si>
    <t>Febrero</t>
  </si>
  <si>
    <t>Marzo</t>
  </si>
  <si>
    <t>LEMAS</t>
  </si>
  <si>
    <t>WOW MEDIA</t>
  </si>
  <si>
    <t>SION MEDIA</t>
  </si>
  <si>
    <t>MEDIOS GAMMA</t>
  </si>
  <si>
    <t>REVISTA ESTILO</t>
  </si>
  <si>
    <t>GPO VALLAS</t>
  </si>
  <si>
    <t xml:space="preserve">HOKMAK </t>
  </si>
  <si>
    <t>BEST IMAGE SA</t>
  </si>
  <si>
    <t>DELTA MEDIOS</t>
  </si>
  <si>
    <t xml:space="preserve">AMAZING </t>
  </si>
  <si>
    <t>MULTIMEDIA</t>
  </si>
  <si>
    <t>MEDIA</t>
  </si>
  <si>
    <t>ASBO PUBLICIDAD</t>
  </si>
  <si>
    <t>INPEXH</t>
  </si>
  <si>
    <t>PUBBLIMOVIL</t>
  </si>
  <si>
    <t>GPOO VALLAS</t>
  </si>
  <si>
    <t>GRUPO CARSA</t>
  </si>
  <si>
    <t>PUBLI ADS</t>
  </si>
  <si>
    <t>JCDCAUX</t>
  </si>
  <si>
    <t>Abril</t>
  </si>
  <si>
    <t>TNT</t>
  </si>
  <si>
    <t>SPACE</t>
  </si>
  <si>
    <t>CARTOON_NETWORK</t>
  </si>
  <si>
    <t>WARNER</t>
  </si>
  <si>
    <t>INVESTIGATION_DISCOVERY</t>
  </si>
  <si>
    <t>UNIVERSAL</t>
  </si>
  <si>
    <t>ANIMAL_PLANET</t>
  </si>
  <si>
    <t>HISTORY_CHANNEL</t>
  </si>
  <si>
    <t>FX_LATINO</t>
  </si>
  <si>
    <t>CANAL_DE_LAS_ESTRELLAS</t>
  </si>
  <si>
    <t>ESPN</t>
  </si>
  <si>
    <t>HOKMAK</t>
  </si>
  <si>
    <t>DISCOVERY_CHANNEL</t>
  </si>
  <si>
    <t>STAR</t>
  </si>
  <si>
    <t>TNT_SERIES</t>
  </si>
  <si>
    <t>A&amp;E</t>
  </si>
  <si>
    <t>DISNEY</t>
  </si>
  <si>
    <t>CNN_EN_ESPANOL</t>
  </si>
  <si>
    <t xml:space="preserve">INPEXH </t>
  </si>
  <si>
    <t>UNIVISION</t>
  </si>
  <si>
    <t>CNN_ESPANOL</t>
  </si>
  <si>
    <t>AMAZING</t>
  </si>
  <si>
    <t>TIGO_SPORTS</t>
  </si>
  <si>
    <t xml:space="preserve">BEST IMAGE </t>
  </si>
  <si>
    <t>BUZZ</t>
  </si>
  <si>
    <t>AZ_MUNDO</t>
  </si>
  <si>
    <t>FOX_SPORTS_3</t>
  </si>
  <si>
    <t>PUBLIMOBIL</t>
  </si>
  <si>
    <t>GRUPO CARS A</t>
  </si>
  <si>
    <t>TELEMUNDO</t>
  </si>
  <si>
    <t>Mayo</t>
  </si>
  <si>
    <t>DEPORTES TVC</t>
  </si>
  <si>
    <t xml:space="preserve">BEST IMAGE SA </t>
  </si>
  <si>
    <t xml:space="preserve">MEDIOS GAMMA </t>
  </si>
  <si>
    <t xml:space="preserve">DELTA MEDIOS </t>
  </si>
  <si>
    <t xml:space="preserve">MULTIMEDIA </t>
  </si>
  <si>
    <t>|</t>
  </si>
  <si>
    <t>GPO VALLLAS</t>
  </si>
  <si>
    <t>PUBLIMOVL</t>
  </si>
  <si>
    <t>PULIMOVIL</t>
  </si>
  <si>
    <t>INVEMA</t>
  </si>
  <si>
    <t>Junio</t>
  </si>
  <si>
    <t xml:space="preserve">ASBO PUBLICIDAD </t>
  </si>
  <si>
    <t>MEDIO</t>
  </si>
  <si>
    <t xml:space="preserve">PUBLI ADS </t>
  </si>
  <si>
    <t>PIUBLIMOVIL</t>
  </si>
  <si>
    <t xml:space="preserve">GRUPO CARSA </t>
  </si>
  <si>
    <t>Etiquetas de columna</t>
  </si>
  <si>
    <t>Etiquetas de fila</t>
  </si>
  <si>
    <t>Total general</t>
  </si>
  <si>
    <t>Suma de TV</t>
  </si>
  <si>
    <t>Early</t>
  </si>
  <si>
    <t>Day</t>
  </si>
  <si>
    <t>IDCanal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</si>
  <si>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</si>
  <si>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</si>
  <si>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</si>
  <si>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</si>
  <si>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</si>
  <si>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</si>
  <si>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</si>
  <si>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</si>
  <si>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</si>
  <si>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</si>
  <si>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</si>
  <si>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</si>
  <si>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</si>
  <si>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</si>
  <si>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</si>
  <si>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</si>
  <si>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CANAL 03</t>
  </si>
  <si>
    <t>CANAL 05</t>
  </si>
  <si>
    <t>CANAL 07</t>
  </si>
  <si>
    <t>TV AZTECA HONDURAS</t>
  </si>
  <si>
    <t>MEGATV</t>
  </si>
  <si>
    <t>CANAL 12TV</t>
  </si>
  <si>
    <t xml:space="preserve">Junio </t>
  </si>
  <si>
    <t>Prime</t>
  </si>
  <si>
    <t>Target</t>
  </si>
  <si>
    <t>Medios</t>
  </si>
  <si>
    <t>P18</t>
  </si>
  <si>
    <t>M18</t>
  </si>
  <si>
    <t>P25</t>
  </si>
  <si>
    <t>C5</t>
  </si>
  <si>
    <t>C11</t>
  </si>
  <si>
    <t>P18+</t>
  </si>
  <si>
    <t>M18+</t>
  </si>
  <si>
    <t>P25+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</si>
</sst>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.5"/>
      <color rgb="FF000000"/>
      <name val="Calibri"/>
      <family val="2"/>
    </font>
    <font>
      <b/>
      <sz val="9"/>
      <color rgb="FF000000"/>
      <name val="Calibri"/>
      <family val="2"/>
    </font>
    <font>
      <sz val="9.75"/>
      <color rgb="FF000000"/>
      <name val="Calibri"/>
      <family val="2"/>
    </font>
    <font>
      <b/>
      <sz val="10.5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E0E0E0"/>
      </bottom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</borders>
  <cellStyleXfs count="36">
    <xf numFmtId="0" fontId="0" fillId="0" borderId="0"/>
    <xf numFmtId="43" fontId="1" fillId="0" borderId="0" applyFont="0" applyFill="0" applyBorder="0" applyAlignment="0" applyProtection="0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</cellStyleXfs>
  <cellXfs count="52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2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4" fillId="3" borderId="0" xfId="0" applyFont="1" applyFill="1"/>
    <xf numFmtId="0" fontId="5" fillId="0" borderId="2" xfId="0" applyFont="1" applyBorder="1"/>
    <xf numFmtId="0" fontId="6" fillId="0" borderId="2" xfId="2"/>
    <xf numFmtId="0" fontId="6" fillId="0" borderId="2" xfId="3"/>
    <xf numFmtId="0" fontId="6" fillId="0" borderId="2" xfId="4"/>
    <xf numFmtId="0" fontId="6" fillId="0" borderId="2" xfId="5"/>
    <xf numFmtId="0" fontId="6" fillId="0" borderId="2" xfId="6"/>
    <xf numFmtId="0" fontId="6" fillId="0" borderId="2" xfId="7"/>
    <xf numFmtId="0" fontId="6" fillId="0" borderId="2" xfId="8"/>
    <xf numFmtId="0" fontId="6" fillId="0" borderId="2" xfId="9"/>
    <xf numFmtId="0" fontId="6" fillId="0" borderId="2" xfId="10"/>
    <xf numFmtId="0" fontId="6" fillId="0" borderId="2" xfId="11"/>
    <xf numFmtId="0" fontId="6" fillId="0" borderId="2" xfId="12"/>
    <xf numFmtId="0" fontId="6" fillId="0" borderId="2" xfId="13"/>
    <xf numFmtId="0" fontId="6" fillId="0" borderId="2" xfId="14"/>
    <xf numFmtId="0" fontId="6" fillId="0" borderId="2" xfId="15"/>
    <xf numFmtId="0" fontId="6" fillId="0" borderId="2" xfId="16"/>
    <xf numFmtId="0" fontId="6" fillId="0" borderId="2" xfId="17"/>
    <xf numFmtId="0" fontId="6" fillId="0" borderId="2" xfId="18"/>
    <xf numFmtId="0" fontId="6" fillId="0" borderId="2" xfId="19"/>
    <xf numFmtId="0" fontId="6" fillId="0" borderId="2" xfId="20"/>
    <xf numFmtId="0" fontId="6" fillId="0" borderId="2" xfId="21"/>
    <xf numFmtId="0" fontId="6" fillId="0" borderId="2" xfId="22"/>
    <xf numFmtId="0" fontId="6" fillId="0" borderId="2" xfId="23"/>
    <xf numFmtId="0" fontId="6" fillId="0" borderId="2" xfId="24"/>
    <xf numFmtId="0" fontId="6" fillId="0" borderId="2" xfId="25"/>
    <xf numFmtId="0" fontId="6" fillId="0" borderId="2" xfId="26"/>
    <xf numFmtId="0" fontId="6" fillId="0" borderId="2" xfId="27"/>
    <xf numFmtId="0" fontId="6" fillId="0" borderId="2" xfId="28"/>
    <xf numFmtId="0" fontId="6" fillId="0" borderId="2" xfId="29"/>
    <xf numFmtId="0" fontId="6" fillId="0" borderId="2" xfId="30"/>
    <xf numFmtId="0" fontId="6" fillId="0" borderId="2" xfId="31"/>
    <xf numFmtId="0" fontId="6" fillId="0" borderId="2" xfId="32"/>
    <xf numFmtId="0" fontId="6" fillId="0" borderId="2" xfId="33"/>
    <xf numFmtId="0" fontId="6" fillId="0" borderId="2" xfId="34"/>
    <xf numFmtId="0" fontId="6" fillId="0" borderId="2" xfId="35"/>
    <xf numFmtId="0" fontId="4" fillId="3" borderId="0" xfId="0" applyFont="1" applyFill="1" applyAlignment="1">
      <alignment horizontal="center"/>
    </xf>
    <xf numFmtId="2" fontId="0" fillId="0" borderId="0" xfId="0" applyNumberFormat="1"/>
    <xf numFmtId="0" fontId="6" fillId="7" borderId="2" xfId="2" applyFill="1"/>
    <xf numFmtId="17" fontId="0" fillId="8" borderId="0" xfId="0" applyNumberFormat="1" applyFill="1"/>
    <xf numFmtId="17" fontId="7" fillId="9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</cellXfs>
  <cellStyles count="36">
    <cellStyle name="grids2wazqmfzazfcolumn1" xfId="19" xr:uid="{AA63B17D-2BFF-804E-960D-A5794D116440}"/>
    <cellStyle name="grids2wazqmfzazfcolumn10" xfId="28" xr:uid="{AF270066-3C20-2740-8EBC-2288A1D35AD8}"/>
    <cellStyle name="grids2wazqmfzazfcolumn11" xfId="29" xr:uid="{CE5A4044-BC2C-204E-98CB-86B731D92D46}"/>
    <cellStyle name="grids2wazqmfzazfcolumn12" xfId="30" xr:uid="{0CB19808-8468-EA43-9E20-CF0A97BBFFCF}"/>
    <cellStyle name="grids2wazqmfzazfcolumn13" xfId="31" xr:uid="{CEBA63BE-B411-6241-938F-F34DEF4F009C}"/>
    <cellStyle name="grids2wazqmfzazfcolumn14" xfId="32" xr:uid="{53657FDE-27EC-4E48-AEED-41EEBA5D0625}"/>
    <cellStyle name="grids2wazqmfzazfcolumn15" xfId="33" xr:uid="{B662AE03-A39F-564E-8BBA-58502296411F}"/>
    <cellStyle name="grids2wazqmfzazfcolumn16" xfId="34" xr:uid="{0CF30E8C-918D-4648-B514-64338A33D764}"/>
    <cellStyle name="grids2wazqmfzazfcolumn17" xfId="35" xr:uid="{F8F54ED9-01F1-2843-A102-D0384B670844}"/>
    <cellStyle name="grids2wazqmfzazfcolumn2" xfId="20" xr:uid="{F4B98477-0769-0D4E-982D-71B15F0A56AA}"/>
    <cellStyle name="grids2wazqmfzazfcolumn3" xfId="21" xr:uid="{27FA7FFE-E5EC-EA44-9CF6-6AB2D090501D}"/>
    <cellStyle name="grids2wazqmfzazfcolumn4" xfId="22" xr:uid="{F4C0258E-106F-8247-801B-6FDD12898CC7}"/>
    <cellStyle name="grids2wazqmfzazfcolumn5" xfId="23" xr:uid="{17748772-E786-0342-94CB-9F6FEB206EBC}"/>
    <cellStyle name="grids2wazqmfzazfcolumn6" xfId="24" xr:uid="{058402FC-A8C5-6F4D-9483-CCE49D81AEB4}"/>
    <cellStyle name="grids2wazqmfzazfcolumn7" xfId="25" xr:uid="{9EF53B22-7E43-7C45-9C5D-EAA34D05FED1}"/>
    <cellStyle name="grids2wazqmfzazfcolumn8" xfId="26" xr:uid="{E1955CD0-9441-DF44-A50C-F8547B16C0E7}"/>
    <cellStyle name="grids2wazqmfzazfcolumn9" xfId="27" xr:uid="{42E50515-55A7-7344-8031-9A3BF87BD4A5}"/>
    <cellStyle name="gridsz4erlj1jgz4column1" xfId="2" xr:uid="{5F574463-C72C-F148-AB87-8D36830A31F5}"/>
    <cellStyle name="gridsz4erlj1jgz4column10" xfId="11" xr:uid="{288B0DED-3D7C-BF41-8ADF-9FC5C7E38845}"/>
    <cellStyle name="gridsz4erlj1jgz4column11" xfId="12" xr:uid="{3749DBEE-0CE7-B749-B961-B0C282E846B4}"/>
    <cellStyle name="gridsz4erlj1jgz4column12" xfId="13" xr:uid="{32963632-3DB4-9846-A3AF-BEF3551BE609}"/>
    <cellStyle name="gridsz4erlj1jgz4column13" xfId="14" xr:uid="{DEDBC5DE-951B-5947-B0DC-06AF9621A2E3}"/>
    <cellStyle name="gridsz4erlj1jgz4column14" xfId="15" xr:uid="{2B8917A5-D2ED-6940-8262-33A5A1CA7D1A}"/>
    <cellStyle name="gridsz4erlj1jgz4column15" xfId="16" xr:uid="{4BFD7E27-4D34-CB45-A57D-6B1AEA5C1635}"/>
    <cellStyle name="gridsz4erlj1jgz4column16" xfId="17" xr:uid="{88188CEF-1224-744F-AC7C-FC9916DDF6BA}"/>
    <cellStyle name="gridsz4erlj1jgz4column17" xfId="18" xr:uid="{808959ED-08B8-A343-AB7E-20F39CC4A9F7}"/>
    <cellStyle name="gridsz4erlj1jgz4column2" xfId="3" xr:uid="{55CD5137-C22D-A94F-9B3E-041183D71728}"/>
    <cellStyle name="gridsz4erlj1jgz4column3" xfId="4" xr:uid="{3D3B088A-7DEE-ED49-86B0-20F868BEC19C}"/>
    <cellStyle name="gridsz4erlj1jgz4column4" xfId="5" xr:uid="{65B3671F-6DEC-A744-8391-E47E8D893D42}"/>
    <cellStyle name="gridsz4erlj1jgz4column5" xfId="6" xr:uid="{F0462BBA-9DD9-A94A-BDB5-5F12B6CD0247}"/>
    <cellStyle name="gridsz4erlj1jgz4column6" xfId="7" xr:uid="{6378D0B3-9C68-4346-8336-406E2849DEB6}"/>
    <cellStyle name="gridsz4erlj1jgz4column7" xfId="8" xr:uid="{304E99D1-EF80-474F-9A65-26BA489A3EF3}"/>
    <cellStyle name="gridsz4erlj1jgz4column8" xfId="9" xr:uid="{BF86554E-028B-A447-BCC5-5CC7ED6BE56A}"/>
    <cellStyle name="gridsz4erlj1jgz4column9" xfId="10" xr:uid="{2D9A9439-25E1-6349-AAAE-B244441D2A08}"/>
    <cellStyle name="Millares" xfId="1" builtinId="3"/>
    <cellStyle name="Normal" xfId="0" builtinId="0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119414318493212E-2"/>
          <c:y val="2.5416666666666667E-2"/>
          <c:w val="0.83783027121609799"/>
          <c:h val="0.82803113152522601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Hoja7!$A$11</c:f>
              <c:strCache>
                <c:ptCount val="1"/>
                <c:pt idx="0">
                  <c:v>P18+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Hoja7!$B$10:$D$10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Hoja7!$B$11:$D$11</c:f>
              <c:numCache>
                <c:formatCode>0.00</c:formatCode>
                <c:ptCount val="3"/>
                <c:pt idx="0">
                  <c:v>9.2716666666666665</c:v>
                </c:pt>
                <c:pt idx="1">
                  <c:v>7.9696296296296296</c:v>
                </c:pt>
                <c:pt idx="2">
                  <c:v>13.125416666666668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A7-2940-BA58-9EDF0A03CEB4}"/>
            </c:ext>
          </c:extLst>
        </c:ser>
        <c:ser>
          <c:idx val="4"/>
          <c:order val="1"/>
          <c:tx>
            <c:strRef>
              <c:f>Hoja7!$A$12</c:f>
              <c:strCache>
                <c:ptCount val="1"/>
                <c:pt idx="0">
                  <c:v>M18+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Hoja7!$B$10:$D$10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Hoja7!$B$12:$D$12</c:f>
              <c:numCache>
                <c:formatCode>0.00</c:formatCode>
                <c:ptCount val="3"/>
                <c:pt idx="0">
                  <c:v>10.385</c:v>
                </c:pt>
                <c:pt idx="1">
                  <c:v>9.1092592592592592</c:v>
                </c:pt>
                <c:pt idx="2">
                  <c:v>16.77416666666667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A7-2940-BA58-9EDF0A03CEB4}"/>
            </c:ext>
          </c:extLst>
        </c:ser>
        <c:ser>
          <c:idx val="5"/>
          <c:order val="2"/>
          <c:tx>
            <c:strRef>
              <c:f>Hoja7!$A$13</c:f>
              <c:strCache>
                <c:ptCount val="1"/>
                <c:pt idx="0">
                  <c:v>P25+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Hoja7!$B$10:$D$10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Hoja7!$B$13:$D$13</c:f>
              <c:numCache>
                <c:formatCode>0.00</c:formatCode>
                <c:ptCount val="3"/>
                <c:pt idx="0">
                  <c:v>10.44611111111111</c:v>
                </c:pt>
                <c:pt idx="1">
                  <c:v>8.2966666666666669</c:v>
                </c:pt>
                <c:pt idx="2">
                  <c:v>13.842499999999999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5A7-2940-BA58-9EDF0A03C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2612015"/>
        <c:axId val="1702605295"/>
      </c:barChart>
      <c:catAx>
        <c:axId val="1702612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02605295"/>
        <c:crosses val="autoZero"/>
        <c:auto val="1"/>
        <c:lblAlgn val="ctr"/>
        <c:lblOffset val="100"/>
        <c:noMultiLvlLbl val="0"/>
      </c:catAx>
      <c:valAx>
        <c:axId val="1702605295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02612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9748279106621109"/>
          <c:y val="0.35245261009040535"/>
          <c:w val="9.4225391637366082E-2"/>
          <c:h val="0.281829250510352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219816272965874E-2"/>
          <c:y val="5.0925925925925923E-2"/>
          <c:w val="0.79344685039370078"/>
          <c:h val="0.73577136191309422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Hoja7!$I$11</c:f>
              <c:strCache>
                <c:ptCount val="1"/>
                <c:pt idx="0">
                  <c:v>P18+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Hoja7!$J$10:$L$10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Hoja7!$J$11:$L$11</c:f>
              <c:numCache>
                <c:formatCode>0.00</c:formatCode>
                <c:ptCount val="3"/>
                <c:pt idx="0">
                  <c:v>7.5505555555555555</c:v>
                </c:pt>
                <c:pt idx="1">
                  <c:v>11.074444444444445</c:v>
                </c:pt>
                <c:pt idx="2">
                  <c:v>7.1791666666666671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4E-D746-8C0D-61F147391464}"/>
            </c:ext>
          </c:extLst>
        </c:ser>
        <c:ser>
          <c:idx val="4"/>
          <c:order val="1"/>
          <c:tx>
            <c:strRef>
              <c:f>Hoja7!$I$12</c:f>
              <c:strCache>
                <c:ptCount val="1"/>
                <c:pt idx="0">
                  <c:v>M18+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Hoja7!$J$10:$L$10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Hoja7!$J$12:$L$12</c:f>
              <c:numCache>
                <c:formatCode>0.00</c:formatCode>
                <c:ptCount val="3"/>
                <c:pt idx="0">
                  <c:v>7.0888888888888886</c:v>
                </c:pt>
                <c:pt idx="1">
                  <c:v>11.168333333333335</c:v>
                </c:pt>
                <c:pt idx="2">
                  <c:v>6.0533333333333337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4E-D746-8C0D-61F147391464}"/>
            </c:ext>
          </c:extLst>
        </c:ser>
        <c:ser>
          <c:idx val="5"/>
          <c:order val="2"/>
          <c:tx>
            <c:strRef>
              <c:f>Hoja7!$I$13</c:f>
              <c:strCache>
                <c:ptCount val="1"/>
                <c:pt idx="0">
                  <c:v>P25+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Hoja7!$J$10:$L$10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Hoja7!$J$13:$L$13</c:f>
              <c:numCache>
                <c:formatCode>0.00</c:formatCode>
                <c:ptCount val="3"/>
                <c:pt idx="0">
                  <c:v>7.5311111111111115</c:v>
                </c:pt>
                <c:pt idx="1">
                  <c:v>10.297777777777776</c:v>
                </c:pt>
                <c:pt idx="2">
                  <c:v>7.5895833333333336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24E-D746-8C0D-61F1473914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1566623"/>
        <c:axId val="1701575343"/>
      </c:barChart>
      <c:catAx>
        <c:axId val="1701566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01575343"/>
        <c:crosses val="autoZero"/>
        <c:auto val="1"/>
        <c:lblAlgn val="ctr"/>
        <c:lblOffset val="100"/>
        <c:noMultiLvlLbl val="0"/>
      </c:catAx>
      <c:valAx>
        <c:axId val="1701575343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01566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7090901137357835"/>
          <c:y val="0.32465223097112866"/>
          <c:w val="0.12484864391951006"/>
          <c:h val="0.27719962088072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553149606299214E-2"/>
          <c:y val="5.0925925925925923E-2"/>
          <c:w val="0.80611351706036738"/>
          <c:h val="0.73577136191309422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Hoja7!$O$11</c:f>
              <c:strCache>
                <c:ptCount val="1"/>
                <c:pt idx="0">
                  <c:v>P18+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Hoja7!$P$10:$R$10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Hoja7!$P$11:$R$11</c:f>
              <c:numCache>
                <c:formatCode>0.00</c:formatCode>
                <c:ptCount val="3"/>
                <c:pt idx="0">
                  <c:v>3.3722222222222222</c:v>
                </c:pt>
                <c:pt idx="1">
                  <c:v>5.4890740740740744</c:v>
                </c:pt>
                <c:pt idx="2">
                  <c:v>7.8225000000000007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23-BE44-9A80-D7351CA45185}"/>
            </c:ext>
          </c:extLst>
        </c:ser>
        <c:ser>
          <c:idx val="4"/>
          <c:order val="1"/>
          <c:tx>
            <c:strRef>
              <c:f>Hoja7!$O$12</c:f>
              <c:strCache>
                <c:ptCount val="1"/>
                <c:pt idx="0">
                  <c:v>M18+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Hoja7!$P$10:$R$10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Hoja7!$P$12:$R$12</c:f>
              <c:numCache>
                <c:formatCode>0.00</c:formatCode>
                <c:ptCount val="3"/>
                <c:pt idx="0">
                  <c:v>3.1905555555555551</c:v>
                </c:pt>
                <c:pt idx="1">
                  <c:v>5.4635185185185184</c:v>
                </c:pt>
                <c:pt idx="2">
                  <c:v>8.4933333333333341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23-BE44-9A80-D7351CA45185}"/>
            </c:ext>
          </c:extLst>
        </c:ser>
        <c:ser>
          <c:idx val="5"/>
          <c:order val="2"/>
          <c:tx>
            <c:strRef>
              <c:f>Hoja7!$O$13</c:f>
              <c:strCache>
                <c:ptCount val="1"/>
                <c:pt idx="0">
                  <c:v>P25+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Hoja7!$P$10:$R$10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Hoja7!$P$13:$R$13</c:f>
              <c:numCache>
                <c:formatCode>0.00</c:formatCode>
                <c:ptCount val="3"/>
                <c:pt idx="0">
                  <c:v>3.4327777777777779</c:v>
                </c:pt>
                <c:pt idx="1">
                  <c:v>5.817222222222223</c:v>
                </c:pt>
                <c:pt idx="2">
                  <c:v>8.360833333333332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23-BE44-9A80-D7351CA45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3358607"/>
        <c:axId val="1693242671"/>
      </c:barChart>
      <c:catAx>
        <c:axId val="16933586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693242671"/>
        <c:crosses val="autoZero"/>
        <c:auto val="1"/>
        <c:lblAlgn val="ctr"/>
        <c:lblOffset val="100"/>
        <c:noMultiLvlLbl val="0"/>
      </c:catAx>
      <c:valAx>
        <c:axId val="1693242671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693358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9035345581802272"/>
          <c:y val="0.27835593467483233"/>
          <c:w val="0.1054041994750656"/>
          <c:h val="0.27719962088072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553149606299214E-2"/>
          <c:y val="5.0925925925925923E-2"/>
          <c:w val="0.82000240594925622"/>
          <c:h val="0.73577136191309422"/>
        </c:manualLayout>
      </c:layout>
      <c:barChart>
        <c:barDir val="col"/>
        <c:grouping val="clustered"/>
        <c:varyColors val="0"/>
        <c:ser>
          <c:idx val="3"/>
          <c:order val="0"/>
          <c:tx>
            <c:strRef>
              <c:f>Hoja7!$U$11</c:f>
              <c:strCache>
                <c:ptCount val="1"/>
                <c:pt idx="0">
                  <c:v>P18+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Hoja7!$V$10:$X$10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Hoja7!$V$11:$X$11</c:f>
              <c:numCache>
                <c:formatCode>0.00</c:formatCode>
                <c:ptCount val="3"/>
                <c:pt idx="0">
                  <c:v>2.1772222222222224</c:v>
                </c:pt>
                <c:pt idx="1">
                  <c:v>5.0788888888888897</c:v>
                </c:pt>
                <c:pt idx="2">
                  <c:v>4.135416666666667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36-B340-B806-283F7A34D2CA}"/>
            </c:ext>
          </c:extLst>
        </c:ser>
        <c:ser>
          <c:idx val="4"/>
          <c:order val="1"/>
          <c:tx>
            <c:strRef>
              <c:f>Hoja7!$U$12</c:f>
              <c:strCache>
                <c:ptCount val="1"/>
                <c:pt idx="0">
                  <c:v>M18+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Hoja7!$V$10:$X$10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Hoja7!$V$12:$X$12</c:f>
              <c:numCache>
                <c:formatCode>0.00</c:formatCode>
                <c:ptCount val="3"/>
                <c:pt idx="0">
                  <c:v>2.2744444444444443</c:v>
                </c:pt>
                <c:pt idx="1">
                  <c:v>4.8735185185185186</c:v>
                </c:pt>
                <c:pt idx="2">
                  <c:v>3.9958333333333336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36-B340-B806-283F7A34D2CA}"/>
            </c:ext>
          </c:extLst>
        </c:ser>
        <c:ser>
          <c:idx val="5"/>
          <c:order val="2"/>
          <c:tx>
            <c:strRef>
              <c:f>Hoja7!$U$13</c:f>
              <c:strCache>
                <c:ptCount val="1"/>
                <c:pt idx="0">
                  <c:v>P25+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Hoja7!$V$10:$X$10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Hoja7!$V$13:$X$13</c:f>
              <c:numCache>
                <c:formatCode>0.00</c:formatCode>
                <c:ptCount val="3"/>
                <c:pt idx="0">
                  <c:v>2.2933333333333334</c:v>
                </c:pt>
                <c:pt idx="1">
                  <c:v>5.1781481481481482</c:v>
                </c:pt>
                <c:pt idx="2">
                  <c:v>4.4329166666666664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36-B340-B806-283F7A34D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3741759"/>
        <c:axId val="1713764831"/>
      </c:barChart>
      <c:catAx>
        <c:axId val="1713741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13764831"/>
        <c:crosses val="autoZero"/>
        <c:auto val="1"/>
        <c:lblAlgn val="ctr"/>
        <c:lblOffset val="100"/>
        <c:noMultiLvlLbl val="0"/>
      </c:catAx>
      <c:valAx>
        <c:axId val="1713764831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13741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202012248468942"/>
          <c:y val="0.38483741615631373"/>
          <c:w val="0.11373753280839895"/>
          <c:h val="0.30034776902887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196850</xdr:rowOff>
    </xdr:from>
    <xdr:to>
      <xdr:col>7</xdr:col>
      <xdr:colOff>279400</xdr:colOff>
      <xdr:row>27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2A7E2A5-1C3B-7643-BE51-ACE143BD79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14</xdr:row>
      <xdr:rowOff>19050</xdr:rowOff>
    </xdr:from>
    <xdr:to>
      <xdr:col>13</xdr:col>
      <xdr:colOff>457200</xdr:colOff>
      <xdr:row>27</xdr:row>
      <xdr:rowOff>120650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6349575-9932-374A-AD0C-A2B9B86B28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14</xdr:row>
      <xdr:rowOff>31750</xdr:rowOff>
    </xdr:from>
    <xdr:to>
      <xdr:col>19</xdr:col>
      <xdr:colOff>444500</xdr:colOff>
      <xdr:row>27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9C0F87-92FF-DA40-BA2A-1BFB207DBE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812800</xdr:colOff>
      <xdr:row>14</xdr:row>
      <xdr:rowOff>6350</xdr:rowOff>
    </xdr:from>
    <xdr:to>
      <xdr:col>25</xdr:col>
      <xdr:colOff>431800</xdr:colOff>
      <xdr:row>27</xdr:row>
      <xdr:rowOff>107950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FCD4421D-2E4C-2249-B6C6-28D9B3CF9C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546.459256365742" createdVersion="8" refreshedVersion="8" minRefreshableVersion="3" recordCount="658" xr:uid="{69A8D77A-C702-7B42-9986-A9DC53ED6784}">
  <cacheSource type="worksheet">
    <worksheetSource ref="B2:J660" sheet="Hoja1"/>
  </cacheSource>
  <cacheFields count="9">
    <cacheField name="Mes" numFmtId="0">
      <sharedItems count="6">
        <s v="Enero"/>
        <s v="Febrero"/>
        <s v="Marzo"/>
        <s v="Abril"/>
        <s v="Mayo"/>
        <s v="Junio"/>
      </sharedItems>
    </cacheField>
    <cacheField name="Anio" numFmtId="0">
      <sharedItems containsSemiMixedTypes="0" containsString="0" containsNumber="1" containsInteger="1" minValue="2024" maxValue="2024"/>
    </cacheField>
    <cacheField name="Medio" numFmtId="0">
      <sharedItems containsBlank="1" count="166">
        <s v="CANAL 5"/>
        <s v="TELESISTEMA 3Y7"/>
        <s v="HCH"/>
        <s v="CANAL 10"/>
        <s v="TELECADENA 7Y4"/>
        <s v="CANAL 11"/>
        <s v="VTV"/>
        <m/>
        <s v="HRN"/>
        <s v="NO DEFINIDO"/>
        <s v="CANAL 6"/>
        <s v="RADIO AMERICA"/>
        <s v="LA PRENSA"/>
        <s v="GO TV"/>
        <s v="EL HERALDO"/>
        <s v="QHUBO"/>
        <s v="LA TRIBUNA"/>
        <s v="TDTV"/>
        <s v="HONDURED"/>
        <s v="RADIO CADENA VOCES"/>
        <s v="RADIO GLOBO"/>
        <s v="AZTECA HONDURAS"/>
        <s v="POWER FM SPS"/>
        <s v="12TV"/>
        <s v="EL PAIS"/>
        <s v="MUSIQUERA SPS"/>
        <s v="W107"/>
        <s v="QHUBOTV"/>
        <s v="POWER FM"/>
        <s v="PUBLIMOVIL"/>
        <s v="EXA FM SPS"/>
        <s v="MUSIQUERA"/>
        <s v="SONY"/>
        <s v="AMBIENTAL FM"/>
        <s v="DISCOVERY"/>
        <s v="SUYAPA FM STEREO"/>
        <s v="XY TGU"/>
        <s v="LA TOP  MUSIC"/>
        <s v="EXA FM"/>
        <s v="VOX FM"/>
        <s v="W105"/>
        <s v="KAIROS FM"/>
        <s v="VOX FM SPS"/>
        <s v="MEGA TV"/>
        <s v="SUAVE FM TEG"/>
        <s v="RADIO ACTIVA"/>
        <s v="STEREO LUZ"/>
        <s v="AXN"/>
        <s v="DTV"/>
        <s v="XY SPS"/>
        <s v="JCDECAUX"/>
        <s v="STEREO MASS"/>
        <s v="RADIO EL MUNDO"/>
        <s v="SUPER 100"/>
        <s v="LA TOP SPS"/>
        <s v="SUAVE FM SPS"/>
        <s v="94.1 FM"/>
        <s v="LOVE98"/>
        <s v="LOGOS FM"/>
        <s v="RADIO HIT"/>
        <s v="STEREO AZUL"/>
        <s v="RADIO SATELITE"/>
        <s v="INTERNACIONAL"/>
        <s v="ROCK N POP"/>
        <s v="RADIO CONGA"/>
        <s v="RADIO LUZ"/>
        <s v="FM FAMA"/>
        <s v="STEREO CLASSE"/>
        <s v="ULTRA FM"/>
        <s v="STEREO EXITOS"/>
        <s v="CROMOS"/>
        <s v="LA BUENISIMA"/>
        <s v="RDS 88 9FM"/>
        <s v="STEREO CENTRO"/>
        <s v="HCH RADIO"/>
        <s v="STEREO AMOR"/>
        <s v="HISTORY"/>
        <s v="MAGIA FM"/>
        <s v="STEREO SULA"/>
        <s v="NO DEFINDIO"/>
        <s v="RADIO SAN PEDRO"/>
        <s v="NO DEDFINIDO"/>
        <s v="RADIO FABULOSA"/>
        <s v="NO DEFINIO"/>
        <s v="JOYA FM"/>
        <s v="MIA FM"/>
        <s v="ROMANTICA FM"/>
        <s v="NOI DEFINIDO"/>
        <s v="GPO"/>
        <s v="RADIO PROGRESO"/>
        <s v="NO DEFINIDIO"/>
        <s v="NO  DEFINIDO"/>
        <s v="NO DEFIDINIDO"/>
        <s v="NO DEFINIDNO"/>
        <s v="NO DEFINIDE"/>
        <s v="NO DEFINIDOQ"/>
        <s v="CANAL 21"/>
        <s v="SUPREMA FM"/>
        <s v="DISPONIBLE"/>
        <s v="NO DE DEFINIDO"/>
        <s v="POL"/>
        <s v="TOTAL"/>
        <s v="LEMAS"/>
        <s v="WOW MEDIA"/>
        <s v="SION MEDIA"/>
        <s v="MEDIOS GAMMA"/>
        <s v="REVISTA ESTILO"/>
        <s v="GPO VALLAS"/>
        <s v="HOKMAK "/>
        <s v="BEST IMAGE SA"/>
        <s v="DELTA MEDIOS"/>
        <s v="AMAZING "/>
        <s v="MULTIMEDIA"/>
        <s v="MEDIA"/>
        <s v="ASBO PUBLICIDAD"/>
        <s v="INPEXH"/>
        <s v="PUBBLIMOVIL"/>
        <s v="GPOO VALLAS"/>
        <s v="GRUPO CARSA"/>
        <s v="PUBLI ADS"/>
        <s v="JCDCAUX"/>
        <s v="TNT"/>
        <s v="SPACE"/>
        <s v="CARTOON_NETWORK"/>
        <s v="WARNER"/>
        <s v="INVESTIGATION_DISCOVERY"/>
        <s v="UNIVERSAL"/>
        <s v="ANIMAL_PLANET"/>
        <s v="HISTORY_CHANNEL"/>
        <s v="FX_LATINO"/>
        <s v="CANAL_DE_LAS_ESTRELLAS"/>
        <s v="ESPN"/>
        <s v="HOKMAK"/>
        <s v="DISCOVERY_CHANNEL"/>
        <s v="STAR"/>
        <s v="TNT_SERIES"/>
        <s v="A&amp;E"/>
        <s v="DISNEY"/>
        <s v="CNN_EN_ESPANOL"/>
        <s v="INPEXH "/>
        <s v="UNIVISION"/>
        <s v="CNN_ESPANOL"/>
        <s v="AMAZING"/>
        <s v="TIGO_SPORTS"/>
        <s v="BEST IMAGE "/>
        <s v="BUZZ"/>
        <s v="AZ_MUNDO"/>
        <s v="FOX_SPORTS_3"/>
        <s v="PUBLIMOBIL"/>
        <s v="GRUPO CARS A"/>
        <s v="TELEMUNDO"/>
        <s v="DEPORTES TVC"/>
        <s v="BEST IMAGE SA "/>
        <s v="MEDIOS GAMMA "/>
        <s v="DELTA MEDIOS "/>
        <s v="MULTIMEDIA "/>
        <s v="|"/>
        <s v="GPO VALLLAS"/>
        <s v="PUBLIMOVL"/>
        <s v="PULIMOVIL"/>
        <s v="INVEMA"/>
        <s v="ASBO PUBLICIDAD "/>
        <s v="MEDIO"/>
        <s v="PUBLI ADS "/>
        <s v="PIUBLIMOVIL"/>
        <s v="GRUPO CARSA "/>
      </sharedItems>
    </cacheField>
    <cacheField name="TV" numFmtId="164">
      <sharedItems containsSemiMixedTypes="0" containsString="0" containsNumber="1" minValue="0" maxValue="30589305.332132399" count="136">
        <n v="5650584.8018522495"/>
        <n v="2441505.6559631"/>
        <n v="2428666.0217683502"/>
        <n v="1743724.06766876"/>
        <n v="1740004.96975248"/>
        <n v="1457339.22897654"/>
        <n v="1301059.9496065399"/>
        <n v="0"/>
        <n v="496700.39189501503"/>
        <n v="341997.20953162998"/>
        <n v="261039.58338544701"/>
        <n v="223334.07258762399"/>
        <n v="205547.007025406"/>
        <n v="143143.63934670901"/>
        <n v="130711.339500259"/>
        <n v="99555.001764572502"/>
        <n v="9620.3789342414893"/>
        <n v="8480.5200177464394"/>
        <n v="40157.383692071999"/>
        <n v="34464.033690503602"/>
        <n v="31835.954004233299"/>
        <n v="6912.7766207076502"/>
        <n v="159.049766577209"/>
        <n v="18796543.0373508"/>
        <n v="217800.448815902"/>
        <n v="133216.85872108399"/>
        <n v="81703.8912921265"/>
        <n v="76115.238132933897"/>
        <n v="64900.1746592528"/>
        <n v="50303.762121063002"/>
        <n v="32744.251489986302"/>
        <n v="18453.2019708425"/>
        <n v="14960.7326260133"/>
        <n v="11464.887283750701"/>
        <n v="10058.109153262199"/>
        <n v="6519.0510438523397"/>
        <n v="4500.20457869247"/>
        <n v="2178.5986637072901"/>
        <n v="1197.2637297730701"/>
        <n v="1045.54640511707"/>
        <n v="746.93943213481498"/>
        <n v="328.95718990832302"/>
        <n v="728238.11730940302"/>
        <n v="9627542.4443974402"/>
        <n v="4104397.9273472498"/>
        <n v="3692189.0861875899"/>
        <n v="3415100.69298846"/>
        <n v="2318464.14650972"/>
        <n v="1708785.8059205201"/>
        <n v="868661.46817589598"/>
        <n v="468786.93593530601"/>
        <n v="277114.284310619"/>
        <n v="276310.674769415"/>
        <n v="275207.761100862"/>
        <n v="265890.49198770302"/>
        <n v="217330.60139825201"/>
        <n v="199070.811821018"/>
        <n v="162208.89738599601"/>
        <n v="34461.746328120003"/>
        <n v="30667.978800847399"/>
        <n v="61380.657553085402"/>
        <n v="46368.507127958801"/>
        <n v="36484.578249132799"/>
        <n v="17830.220233050801"/>
        <n v="62.748611008891601"/>
        <n v="28104318.467139199"/>
        <n v="10487041.085991001"/>
        <n v="4228354.78248771"/>
        <n v="4139702.6970635401"/>
        <n v="3809630.06020462"/>
        <n v="2386513.9877506299"/>
        <n v="1898267.24995968"/>
        <n v="759802.65979394899"/>
        <n v="564897.96669718297"/>
        <n v="384347.92059911398"/>
        <n v="315486.176433346"/>
        <n v="240341.41063001301"/>
        <n v="282777.45958390803"/>
        <n v="260034.66271596501"/>
        <n v="172256.33246970901"/>
        <n v="123471.121317679"/>
        <n v="76474.811667240894"/>
        <n v="59249.773976325203"/>
        <n v="71535.922418536895"/>
        <n v="67161.1947585382"/>
        <n v="49414.449963038198"/>
        <n v="24882.196643540799"/>
        <n v="1597.1730578290999"/>
        <n v="30403241.096183099"/>
        <n v="9521546.9488070402"/>
        <n v="4608166.5920798602"/>
        <n v="4407846.3409719504"/>
        <n v="3807496.6597798802"/>
        <n v="2104539.7320972201"/>
        <n v="2038994.3219629601"/>
        <n v="955508.69266495097"/>
        <n v="510336.13687929499"/>
        <n v="456660.734791781"/>
        <n v="385360.24607974198"/>
        <n v="368976.64502975601"/>
        <n v="285075.27870235703"/>
        <n v="208910.78746111199"/>
        <n v="254687.57038875"/>
        <n v="143284.18158604699"/>
        <n v="94396.320457199094"/>
        <n v="111202.557477008"/>
        <n v="89796.891956523003"/>
        <n v="78481.348313273105"/>
        <n v="69064.009488841795"/>
        <n v="53289.358151715198"/>
        <n v="35466.8256053062"/>
        <n v="217.151399844244"/>
        <n v="30589305.332132399"/>
        <n v="8739351.1298026405"/>
        <n v="5009360.6511620898"/>
        <n v="3905956.4390555401"/>
        <n v="3513277.17912537"/>
        <n v="2017728.7974253099"/>
        <n v="1614603.11034132"/>
        <n v="842825.10333938804"/>
        <n v="473446.88953659602"/>
        <n v="460076.05891180498"/>
        <n v="388197.57197847799"/>
        <n v="355585.67152158503"/>
        <n v="316567.36100434599"/>
        <n v="210957.000155171"/>
        <n v="196754.96778880901"/>
        <n v="49425.936205745398"/>
        <n v="49120.801612049698"/>
        <n v="144907.06284198401"/>
        <n v="101366.25160942601"/>
        <n v="72106.090091245103"/>
        <n v="64850.531195216601"/>
        <n v="35351.569347549303"/>
        <n v="25795.6091131967"/>
        <n v="28587611.783164799"/>
      </sharedItems>
    </cacheField>
    <cacheField name="Impresos" numFmtId="164">
      <sharedItems containsSemiMixedTypes="0" containsString="0" containsNumber="1" minValue="0" maxValue="5507564.0018037297"/>
    </cacheField>
    <cacheField name="Radio" numFmtId="164">
      <sharedItems containsSemiMixedTypes="0" containsString="0" containsNumber="1" minValue="0" maxValue="4677349.6105167205"/>
    </cacheField>
    <cacheField name="Cable" numFmtId="164">
      <sharedItems containsSemiMixedTypes="0" containsString="0" containsNumber="1" minValue="0" maxValue="591319.48624898097"/>
    </cacheField>
    <cacheField name="Exteriores" numFmtId="164">
      <sharedItems containsSemiMixedTypes="0" containsString="0" containsNumber="1" minValue="0" maxValue="2040945.31264541"/>
    </cacheField>
    <cacheField name="Total" numFmtId="164">
      <sharedItems containsSemiMixedTypes="0" containsString="0" containsNumber="1" minValue="0" maxValue="42299193.2451490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58">
  <r>
    <x v="0"/>
    <n v="2024"/>
    <x v="0"/>
    <x v="0"/>
    <n v="0"/>
    <n v="0"/>
    <n v="0"/>
    <n v="0"/>
    <n v="5650584.8018522495"/>
  </r>
  <r>
    <x v="0"/>
    <n v="2024"/>
    <x v="1"/>
    <x v="1"/>
    <n v="0"/>
    <n v="0"/>
    <n v="0"/>
    <n v="0"/>
    <n v="2441505.6559631"/>
  </r>
  <r>
    <x v="0"/>
    <n v="2024"/>
    <x v="2"/>
    <x v="2"/>
    <n v="0"/>
    <n v="0"/>
    <n v="0"/>
    <n v="0"/>
    <n v="2428666.0217683502"/>
  </r>
  <r>
    <x v="0"/>
    <n v="2024"/>
    <x v="3"/>
    <x v="3"/>
    <n v="0"/>
    <n v="0"/>
    <n v="0"/>
    <n v="0"/>
    <n v="1743724.06766876"/>
  </r>
  <r>
    <x v="0"/>
    <n v="2024"/>
    <x v="4"/>
    <x v="4"/>
    <n v="0"/>
    <n v="0"/>
    <n v="0"/>
    <n v="0"/>
    <n v="1740004.96975248"/>
  </r>
  <r>
    <x v="0"/>
    <n v="2024"/>
    <x v="5"/>
    <x v="5"/>
    <n v="0"/>
    <n v="0"/>
    <n v="0"/>
    <n v="0"/>
    <n v="1457339.22897654"/>
  </r>
  <r>
    <x v="0"/>
    <n v="2024"/>
    <x v="6"/>
    <x v="6"/>
    <n v="0"/>
    <n v="0"/>
    <n v="0"/>
    <n v="0"/>
    <n v="1301059.9496065399"/>
  </r>
  <r>
    <x v="0"/>
    <n v="2024"/>
    <x v="7"/>
    <x v="7"/>
    <n v="0"/>
    <n v="0"/>
    <n v="0"/>
    <n v="865754.71455994796"/>
    <n v="865754.71455994796"/>
  </r>
  <r>
    <x v="0"/>
    <n v="2024"/>
    <x v="8"/>
    <x v="7"/>
    <n v="0"/>
    <n v="515847.65918269398"/>
    <n v="0"/>
    <n v="0"/>
    <n v="515847.65918269398"/>
  </r>
  <r>
    <x v="0"/>
    <n v="2024"/>
    <x v="9"/>
    <x v="7"/>
    <n v="0"/>
    <n v="0"/>
    <n v="0"/>
    <n v="505338.06210624002"/>
    <n v="505338.06210624002"/>
  </r>
  <r>
    <x v="0"/>
    <n v="2024"/>
    <x v="10"/>
    <x v="8"/>
    <n v="0"/>
    <n v="0"/>
    <n v="0"/>
    <n v="0"/>
    <n v="496700.39189501503"/>
  </r>
  <r>
    <x v="0"/>
    <n v="2024"/>
    <x v="11"/>
    <x v="7"/>
    <n v="0"/>
    <n v="490214.39204654901"/>
    <n v="0"/>
    <n v="0"/>
    <n v="490214.39204654901"/>
  </r>
  <r>
    <x v="0"/>
    <n v="2024"/>
    <x v="12"/>
    <x v="7"/>
    <n v="444118.38565488602"/>
    <n v="0"/>
    <n v="0"/>
    <n v="0"/>
    <n v="444118.38565488602"/>
  </r>
  <r>
    <x v="0"/>
    <n v="2024"/>
    <x v="13"/>
    <x v="9"/>
    <n v="0"/>
    <n v="0"/>
    <n v="0"/>
    <n v="0"/>
    <n v="341997.20953162998"/>
  </r>
  <r>
    <x v="0"/>
    <n v="2024"/>
    <x v="14"/>
    <x v="7"/>
    <n v="294622.43399258802"/>
    <n v="0"/>
    <n v="0"/>
    <n v="0"/>
    <n v="294622.43399258802"/>
  </r>
  <r>
    <x v="0"/>
    <n v="2024"/>
    <x v="15"/>
    <x v="10"/>
    <n v="0"/>
    <n v="0"/>
    <n v="0"/>
    <n v="0"/>
    <n v="261039.58338544701"/>
  </r>
  <r>
    <x v="0"/>
    <n v="2024"/>
    <x v="16"/>
    <x v="7"/>
    <n v="242421.08234841601"/>
    <n v="0"/>
    <n v="0"/>
    <n v="0"/>
    <n v="242421.08234841601"/>
  </r>
  <r>
    <x v="0"/>
    <n v="2024"/>
    <x v="17"/>
    <x v="11"/>
    <n v="0"/>
    <n v="0"/>
    <n v="0"/>
    <n v="0"/>
    <n v="223334.07258762399"/>
  </r>
  <r>
    <x v="0"/>
    <n v="2024"/>
    <x v="18"/>
    <x v="12"/>
    <n v="0"/>
    <n v="0"/>
    <n v="0"/>
    <n v="0"/>
    <n v="205547.007025406"/>
  </r>
  <r>
    <x v="0"/>
    <n v="2024"/>
    <x v="19"/>
    <x v="7"/>
    <n v="0"/>
    <n v="187633.37845744399"/>
    <n v="0"/>
    <n v="0"/>
    <n v="187633.37845744399"/>
  </r>
  <r>
    <x v="0"/>
    <n v="2024"/>
    <x v="20"/>
    <x v="7"/>
    <n v="0"/>
    <n v="164728.58773228401"/>
    <n v="0"/>
    <n v="0"/>
    <n v="164728.58773228401"/>
  </r>
  <r>
    <x v="0"/>
    <n v="2024"/>
    <x v="21"/>
    <x v="13"/>
    <n v="0"/>
    <n v="0"/>
    <n v="0"/>
    <n v="0"/>
    <n v="143143.63934670901"/>
  </r>
  <r>
    <x v="0"/>
    <n v="2024"/>
    <x v="22"/>
    <x v="7"/>
    <n v="0"/>
    <n v="137819.66837297901"/>
    <n v="0"/>
    <n v="0"/>
    <n v="137819.66837297901"/>
  </r>
  <r>
    <x v="0"/>
    <n v="2024"/>
    <x v="23"/>
    <x v="14"/>
    <n v="0"/>
    <n v="0"/>
    <n v="0"/>
    <n v="0"/>
    <n v="130711.339500259"/>
  </r>
  <r>
    <x v="0"/>
    <n v="2024"/>
    <x v="24"/>
    <x v="7"/>
    <n v="130067.244346248"/>
    <n v="0"/>
    <n v="0"/>
    <n v="0"/>
    <n v="130067.244346248"/>
  </r>
  <r>
    <x v="0"/>
    <n v="2024"/>
    <x v="25"/>
    <x v="7"/>
    <n v="0"/>
    <n v="104786.04706616901"/>
    <n v="0"/>
    <n v="0"/>
    <n v="104786.04706616901"/>
  </r>
  <r>
    <x v="0"/>
    <n v="2024"/>
    <x v="26"/>
    <x v="7"/>
    <n v="0"/>
    <n v="103951.137312766"/>
    <n v="0"/>
    <n v="0"/>
    <n v="103951.137312766"/>
  </r>
  <r>
    <x v="0"/>
    <n v="2024"/>
    <x v="27"/>
    <x v="15"/>
    <n v="0"/>
    <n v="0"/>
    <n v="0"/>
    <n v="0"/>
    <n v="99555.001764572502"/>
  </r>
  <r>
    <x v="0"/>
    <n v="2024"/>
    <x v="28"/>
    <x v="7"/>
    <n v="0"/>
    <n v="96302.941643706494"/>
    <n v="0"/>
    <n v="0"/>
    <n v="96302.941643706494"/>
  </r>
  <r>
    <x v="0"/>
    <n v="2024"/>
    <x v="29"/>
    <x v="7"/>
    <n v="0"/>
    <n v="0"/>
    <n v="0"/>
    <n v="95775.031780173595"/>
    <n v="95775.031780173595"/>
  </r>
  <r>
    <x v="0"/>
    <n v="2024"/>
    <x v="30"/>
    <x v="7"/>
    <n v="0"/>
    <n v="69943.996073000293"/>
    <n v="0"/>
    <n v="0"/>
    <n v="69943.996073000293"/>
  </r>
  <r>
    <x v="0"/>
    <n v="2024"/>
    <x v="31"/>
    <x v="7"/>
    <n v="0"/>
    <n v="67345.055206376899"/>
    <n v="0"/>
    <n v="0"/>
    <n v="67345.055206376899"/>
  </r>
  <r>
    <x v="0"/>
    <n v="2024"/>
    <x v="32"/>
    <x v="16"/>
    <n v="0"/>
    <n v="0"/>
    <n v="50609.297321109101"/>
    <n v="0"/>
    <n v="60229.676255350598"/>
  </r>
  <r>
    <x v="0"/>
    <n v="2024"/>
    <x v="33"/>
    <x v="7"/>
    <n v="0"/>
    <n v="58560.635077190098"/>
    <n v="0"/>
    <n v="0"/>
    <n v="58560.635077190098"/>
  </r>
  <r>
    <x v="0"/>
    <n v="2024"/>
    <x v="34"/>
    <x v="17"/>
    <n v="0"/>
    <n v="0"/>
    <n v="45905.376786325098"/>
    <n v="0"/>
    <n v="54385.896804071497"/>
  </r>
  <r>
    <x v="0"/>
    <n v="2024"/>
    <x v="35"/>
    <x v="7"/>
    <n v="0"/>
    <n v="45091.285632156003"/>
    <n v="0"/>
    <n v="0"/>
    <n v="45091.285632156003"/>
  </r>
  <r>
    <x v="0"/>
    <n v="2024"/>
    <x v="36"/>
    <x v="7"/>
    <n v="0"/>
    <n v="44351.620293439999"/>
    <n v="0"/>
    <n v="0"/>
    <n v="44351.620293439999"/>
  </r>
  <r>
    <x v="0"/>
    <n v="2024"/>
    <x v="37"/>
    <x v="7"/>
    <n v="0"/>
    <n v="43073.3840191774"/>
    <n v="0"/>
    <n v="0"/>
    <n v="43073.3840191774"/>
  </r>
  <r>
    <x v="0"/>
    <n v="2024"/>
    <x v="38"/>
    <x v="7"/>
    <n v="0"/>
    <n v="41243.025769256703"/>
    <n v="0"/>
    <n v="0"/>
    <n v="41243.025769256703"/>
  </r>
  <r>
    <x v="0"/>
    <n v="2024"/>
    <x v="39"/>
    <x v="7"/>
    <n v="0"/>
    <n v="40867.5816887724"/>
    <n v="0"/>
    <n v="0"/>
    <n v="40867.5816887724"/>
  </r>
  <r>
    <x v="0"/>
    <n v="2024"/>
    <x v="40"/>
    <x v="7"/>
    <n v="0"/>
    <n v="40650.683830072201"/>
    <n v="0"/>
    <n v="0"/>
    <n v="40650.683830072201"/>
  </r>
  <r>
    <x v="0"/>
    <n v="2024"/>
    <x v="41"/>
    <x v="7"/>
    <n v="0"/>
    <n v="40607.097425954802"/>
    <n v="0"/>
    <n v="0"/>
    <n v="40607.097425954802"/>
  </r>
  <r>
    <x v="0"/>
    <n v="2024"/>
    <x v="42"/>
    <x v="7"/>
    <n v="0"/>
    <n v="40296.946320284304"/>
    <n v="0"/>
    <n v="0"/>
    <n v="40296.946320284304"/>
  </r>
  <r>
    <x v="0"/>
    <n v="2024"/>
    <x v="43"/>
    <x v="18"/>
    <n v="0"/>
    <n v="0"/>
    <n v="0"/>
    <n v="0"/>
    <n v="40157.383692071999"/>
  </r>
  <r>
    <x v="0"/>
    <n v="2024"/>
    <x v="44"/>
    <x v="7"/>
    <n v="0"/>
    <n v="39951.0272909368"/>
    <n v="0"/>
    <n v="0"/>
    <n v="39951.0272909368"/>
  </r>
  <r>
    <x v="0"/>
    <n v="2024"/>
    <x v="45"/>
    <x v="7"/>
    <n v="0"/>
    <n v="39355.680326375099"/>
    <n v="0"/>
    <n v="0"/>
    <n v="39355.680326375099"/>
  </r>
  <r>
    <x v="0"/>
    <n v="2024"/>
    <x v="46"/>
    <x v="7"/>
    <n v="0"/>
    <n v="36483.986030259497"/>
    <n v="0"/>
    <n v="0"/>
    <n v="36483.986030259497"/>
  </r>
  <r>
    <x v="0"/>
    <n v="2024"/>
    <x v="47"/>
    <x v="19"/>
    <n v="0"/>
    <n v="0"/>
    <n v="0"/>
    <n v="0"/>
    <n v="34464.033690503602"/>
  </r>
  <r>
    <x v="0"/>
    <n v="2024"/>
    <x v="48"/>
    <x v="20"/>
    <n v="0"/>
    <n v="0"/>
    <n v="0"/>
    <n v="0"/>
    <n v="31835.954004233299"/>
  </r>
  <r>
    <x v="0"/>
    <n v="2024"/>
    <x v="49"/>
    <x v="7"/>
    <n v="0"/>
    <n v="31240.000168931201"/>
    <n v="0"/>
    <n v="0"/>
    <n v="31240.000168931201"/>
  </r>
  <r>
    <x v="0"/>
    <n v="2024"/>
    <x v="50"/>
    <x v="7"/>
    <n v="0"/>
    <n v="0"/>
    <n v="0"/>
    <n v="29830.9681347109"/>
    <n v="29830.9681347109"/>
  </r>
  <r>
    <x v="0"/>
    <n v="2024"/>
    <x v="51"/>
    <x v="7"/>
    <n v="0"/>
    <n v="29401.0261593143"/>
    <n v="0"/>
    <n v="0"/>
    <n v="29401.0261593143"/>
  </r>
  <r>
    <x v="0"/>
    <n v="2024"/>
    <x v="52"/>
    <x v="7"/>
    <n v="0"/>
    <n v="28823.540145135699"/>
    <n v="0"/>
    <n v="0"/>
    <n v="28823.540145135699"/>
  </r>
  <r>
    <x v="0"/>
    <n v="2024"/>
    <x v="53"/>
    <x v="7"/>
    <n v="0"/>
    <n v="28040.135443803199"/>
    <n v="0"/>
    <n v="0"/>
    <n v="28040.135443803199"/>
  </r>
  <r>
    <x v="0"/>
    <n v="2024"/>
    <x v="54"/>
    <x v="7"/>
    <n v="0"/>
    <n v="26996.159848291099"/>
    <n v="0"/>
    <n v="0"/>
    <n v="26996.159848291099"/>
  </r>
  <r>
    <x v="0"/>
    <n v="2024"/>
    <x v="55"/>
    <x v="7"/>
    <n v="0"/>
    <n v="26808.278081474898"/>
    <n v="0"/>
    <n v="0"/>
    <n v="26808.278081474898"/>
  </r>
  <r>
    <x v="0"/>
    <n v="2024"/>
    <x v="56"/>
    <x v="7"/>
    <n v="0"/>
    <n v="25876.3276662346"/>
    <n v="0"/>
    <n v="0"/>
    <n v="25876.3276662346"/>
  </r>
  <r>
    <x v="0"/>
    <n v="2024"/>
    <x v="57"/>
    <x v="7"/>
    <n v="0"/>
    <n v="24798.227435697499"/>
    <n v="0"/>
    <n v="0"/>
    <n v="24798.227435697499"/>
  </r>
  <r>
    <x v="0"/>
    <n v="2024"/>
    <x v="58"/>
    <x v="7"/>
    <n v="0"/>
    <n v="24053.197720598899"/>
    <n v="0"/>
    <n v="0"/>
    <n v="24053.197720598899"/>
  </r>
  <r>
    <x v="0"/>
    <n v="2024"/>
    <x v="59"/>
    <x v="7"/>
    <n v="0"/>
    <n v="22488.9601865"/>
    <n v="0"/>
    <n v="0"/>
    <n v="22488.9601865"/>
  </r>
  <r>
    <x v="0"/>
    <n v="2024"/>
    <x v="60"/>
    <x v="7"/>
    <n v="0"/>
    <n v="21997.597928903899"/>
    <n v="0"/>
    <n v="0"/>
    <n v="21997.597928903899"/>
  </r>
  <r>
    <x v="0"/>
    <n v="2024"/>
    <x v="61"/>
    <x v="7"/>
    <n v="0"/>
    <n v="20916.397919937699"/>
    <n v="0"/>
    <n v="0"/>
    <n v="20916.397919937699"/>
  </r>
  <r>
    <x v="0"/>
    <n v="2024"/>
    <x v="62"/>
    <x v="7"/>
    <n v="0"/>
    <n v="19882.114208074101"/>
    <n v="0"/>
    <n v="0"/>
    <n v="19882.114208074101"/>
  </r>
  <r>
    <x v="0"/>
    <n v="2024"/>
    <x v="63"/>
    <x v="7"/>
    <n v="0"/>
    <n v="19534.5979129855"/>
    <n v="0"/>
    <n v="0"/>
    <n v="19534.5979129855"/>
  </r>
  <r>
    <x v="0"/>
    <n v="2024"/>
    <x v="64"/>
    <x v="7"/>
    <n v="0"/>
    <n v="19055.0012772712"/>
    <n v="0"/>
    <n v="0"/>
    <n v="19055.0012772712"/>
  </r>
  <r>
    <x v="0"/>
    <n v="2024"/>
    <x v="65"/>
    <x v="7"/>
    <n v="0"/>
    <n v="17483.1564266772"/>
    <n v="0"/>
    <n v="0"/>
    <n v="17483.1564266772"/>
  </r>
  <r>
    <x v="0"/>
    <n v="2024"/>
    <x v="66"/>
    <x v="7"/>
    <n v="0"/>
    <n v="17278.083748920199"/>
    <n v="0"/>
    <n v="0"/>
    <n v="17278.083748920199"/>
  </r>
  <r>
    <x v="0"/>
    <n v="2024"/>
    <x v="67"/>
    <x v="7"/>
    <n v="0"/>
    <n v="16092.3169785233"/>
    <n v="0"/>
    <n v="0"/>
    <n v="16092.3169785233"/>
  </r>
  <r>
    <x v="0"/>
    <n v="2024"/>
    <x v="68"/>
    <x v="7"/>
    <n v="0"/>
    <n v="15354.2583808533"/>
    <n v="0"/>
    <n v="0"/>
    <n v="15354.2583808533"/>
  </r>
  <r>
    <x v="0"/>
    <n v="2024"/>
    <x v="69"/>
    <x v="7"/>
    <n v="0"/>
    <n v="13767.970457839199"/>
    <n v="0"/>
    <n v="0"/>
    <n v="13767.970457839199"/>
  </r>
  <r>
    <x v="0"/>
    <n v="2024"/>
    <x v="70"/>
    <x v="7"/>
    <n v="10858.699808360599"/>
    <n v="0"/>
    <n v="0"/>
    <n v="0"/>
    <n v="10858.699808360599"/>
  </r>
  <r>
    <x v="0"/>
    <n v="2024"/>
    <x v="71"/>
    <x v="7"/>
    <n v="0"/>
    <n v="8489.8734976362102"/>
    <n v="0"/>
    <n v="0"/>
    <n v="8489.8734976362102"/>
  </r>
  <r>
    <x v="0"/>
    <n v="2024"/>
    <x v="72"/>
    <x v="7"/>
    <n v="0"/>
    <n v="8122.9490701801697"/>
    <n v="0"/>
    <n v="0"/>
    <n v="8122.9490701801697"/>
  </r>
  <r>
    <x v="0"/>
    <n v="2024"/>
    <x v="73"/>
    <x v="7"/>
    <n v="0"/>
    <n v="7929.6122347740202"/>
    <n v="0"/>
    <n v="0"/>
    <n v="7929.6122347740202"/>
  </r>
  <r>
    <x v="0"/>
    <n v="2024"/>
    <x v="74"/>
    <x v="7"/>
    <n v="0"/>
    <n v="7260.7910461289202"/>
    <n v="0"/>
    <n v="0"/>
    <n v="7260.7910461289202"/>
  </r>
  <r>
    <x v="0"/>
    <n v="2024"/>
    <x v="75"/>
    <x v="7"/>
    <n v="0"/>
    <n v="6927.80174759282"/>
    <n v="0"/>
    <n v="0"/>
    <n v="6927.80174759282"/>
  </r>
  <r>
    <x v="0"/>
    <n v="2024"/>
    <x v="76"/>
    <x v="21"/>
    <n v="0"/>
    <n v="0"/>
    <n v="0"/>
    <n v="0"/>
    <n v="6912.7766207076502"/>
  </r>
  <r>
    <x v="0"/>
    <n v="2024"/>
    <x v="77"/>
    <x v="7"/>
    <n v="0"/>
    <n v="6235.0892535852699"/>
    <n v="0"/>
    <n v="0"/>
    <n v="6235.0892535852699"/>
  </r>
  <r>
    <x v="0"/>
    <n v="2024"/>
    <x v="78"/>
    <x v="7"/>
    <n v="0"/>
    <n v="4156.6810485556898"/>
    <n v="0"/>
    <n v="0"/>
    <n v="4156.6810485556898"/>
  </r>
  <r>
    <x v="0"/>
    <n v="2024"/>
    <x v="79"/>
    <x v="7"/>
    <n v="0"/>
    <n v="0"/>
    <n v="0"/>
    <n v="3459.8400286923102"/>
    <n v="3459.8400286923102"/>
  </r>
  <r>
    <x v="0"/>
    <n v="2024"/>
    <x v="80"/>
    <x v="7"/>
    <n v="0"/>
    <n v="2965.09373350959"/>
    <n v="0"/>
    <n v="0"/>
    <n v="2965.09373350959"/>
  </r>
  <r>
    <x v="0"/>
    <n v="2024"/>
    <x v="81"/>
    <x v="7"/>
    <n v="0"/>
    <n v="0"/>
    <n v="0"/>
    <n v="2509.60227433315"/>
    <n v="2509.60227433315"/>
  </r>
  <r>
    <x v="0"/>
    <n v="2024"/>
    <x v="82"/>
    <x v="7"/>
    <n v="0"/>
    <n v="2421.6172970776702"/>
    <n v="0"/>
    <n v="0"/>
    <n v="2421.6172970776702"/>
  </r>
  <r>
    <x v="0"/>
    <n v="2024"/>
    <x v="83"/>
    <x v="7"/>
    <n v="0"/>
    <n v="0"/>
    <n v="0"/>
    <n v="2010.1183265289801"/>
    <n v="2010.1183265289801"/>
  </r>
  <r>
    <x v="0"/>
    <n v="2024"/>
    <x v="84"/>
    <x v="7"/>
    <n v="0"/>
    <n v="1881.8633019911899"/>
    <n v="0"/>
    <n v="0"/>
    <n v="1881.8633019911899"/>
  </r>
  <r>
    <x v="0"/>
    <n v="2024"/>
    <x v="85"/>
    <x v="7"/>
    <n v="0"/>
    <n v="1705.55494372156"/>
    <n v="0"/>
    <n v="0"/>
    <n v="1705.55494372156"/>
  </r>
  <r>
    <x v="0"/>
    <n v="2024"/>
    <x v="86"/>
    <x v="7"/>
    <n v="0"/>
    <n v="1376.62649028955"/>
    <n v="0"/>
    <n v="0"/>
    <n v="1376.62649028955"/>
  </r>
  <r>
    <x v="0"/>
    <n v="2024"/>
    <x v="87"/>
    <x v="7"/>
    <n v="0"/>
    <n v="0"/>
    <n v="0"/>
    <n v="1003.02874071244"/>
    <n v="1003.02874071244"/>
  </r>
  <r>
    <x v="0"/>
    <n v="2024"/>
    <x v="88"/>
    <x v="7"/>
    <n v="0"/>
    <n v="0"/>
    <n v="0"/>
    <n v="994.90705050424299"/>
    <n v="994.90705050424299"/>
  </r>
  <r>
    <x v="0"/>
    <n v="2024"/>
    <x v="89"/>
    <x v="7"/>
    <n v="0"/>
    <n v="583.40807995554997"/>
    <n v="0"/>
    <n v="0"/>
    <n v="583.40807995554997"/>
  </r>
  <r>
    <x v="0"/>
    <n v="2024"/>
    <x v="90"/>
    <x v="7"/>
    <n v="0"/>
    <n v="0"/>
    <n v="0"/>
    <n v="247.71155135003599"/>
    <n v="247.71155135003599"/>
  </r>
  <r>
    <x v="0"/>
    <n v="2024"/>
    <x v="91"/>
    <x v="7"/>
    <n v="0"/>
    <n v="0"/>
    <n v="0"/>
    <n v="218.87955111093399"/>
    <n v="218.87955111093399"/>
  </r>
  <r>
    <x v="0"/>
    <n v="2024"/>
    <x v="92"/>
    <x v="7"/>
    <n v="0"/>
    <n v="0"/>
    <n v="0"/>
    <n v="198.98141010084899"/>
    <n v="198.98141010084899"/>
  </r>
  <r>
    <x v="0"/>
    <n v="2024"/>
    <x v="93"/>
    <x v="7"/>
    <n v="0"/>
    <n v="0"/>
    <n v="0"/>
    <n v="198.98141010084899"/>
    <n v="198.98141010084899"/>
  </r>
  <r>
    <x v="0"/>
    <n v="2024"/>
    <x v="94"/>
    <x v="7"/>
    <n v="0"/>
    <n v="0"/>
    <n v="0"/>
    <n v="198.98141010084899"/>
    <n v="198.98141010084899"/>
  </r>
  <r>
    <x v="0"/>
    <n v="2024"/>
    <x v="95"/>
    <x v="7"/>
    <n v="0"/>
    <n v="0"/>
    <n v="0"/>
    <n v="198.98141010084899"/>
    <n v="198.98141010084899"/>
  </r>
  <r>
    <x v="0"/>
    <n v="2024"/>
    <x v="96"/>
    <x v="22"/>
    <n v="0"/>
    <n v="0"/>
    <n v="0"/>
    <n v="0"/>
    <n v="159.049766577209"/>
  </r>
  <r>
    <x v="0"/>
    <n v="2024"/>
    <x v="97"/>
    <x v="7"/>
    <n v="0"/>
    <n v="105.581972706573"/>
    <n v="0"/>
    <n v="0"/>
    <n v="105.581972706573"/>
  </r>
  <r>
    <x v="0"/>
    <n v="2024"/>
    <x v="98"/>
    <x v="7"/>
    <n v="0"/>
    <n v="0"/>
    <n v="0"/>
    <n v="48.730141249187398"/>
    <n v="48.730141249187398"/>
  </r>
  <r>
    <x v="0"/>
    <n v="2024"/>
    <x v="99"/>
    <x v="7"/>
    <n v="0"/>
    <n v="0"/>
    <n v="0"/>
    <n v="48.730141249187398"/>
    <n v="48.730141249187398"/>
  </r>
  <r>
    <x v="0"/>
    <n v="2024"/>
    <x v="100"/>
    <x v="7"/>
    <n v="0"/>
    <n v="0"/>
    <n v="0"/>
    <n v="0"/>
    <n v="0"/>
  </r>
  <r>
    <x v="0"/>
    <n v="2024"/>
    <x v="101"/>
    <x v="23"/>
    <n v="1122087.8461505"/>
    <n v="2959155.70861152"/>
    <n v="96514.674107434199"/>
    <n v="1508036.25002721"/>
    <n v="24482337.516247399"/>
  </r>
  <r>
    <x v="1"/>
    <n v="2024"/>
    <x v="0"/>
    <x v="24"/>
    <n v="0"/>
    <n v="0"/>
    <n v="0"/>
    <n v="0"/>
    <n v="217800.448815902"/>
  </r>
  <r>
    <x v="1"/>
    <n v="2024"/>
    <x v="2"/>
    <x v="25"/>
    <n v="0"/>
    <n v="0"/>
    <n v="0"/>
    <n v="0"/>
    <n v="133216.85872108399"/>
  </r>
  <r>
    <x v="1"/>
    <n v="2024"/>
    <x v="5"/>
    <x v="26"/>
    <n v="0"/>
    <n v="0"/>
    <n v="0"/>
    <n v="0"/>
    <n v="81703.8912921265"/>
  </r>
  <r>
    <x v="1"/>
    <n v="2024"/>
    <x v="1"/>
    <x v="27"/>
    <n v="0"/>
    <n v="0"/>
    <n v="0"/>
    <n v="0"/>
    <n v="76115.238132933897"/>
  </r>
  <r>
    <x v="1"/>
    <n v="2024"/>
    <x v="3"/>
    <x v="28"/>
    <n v="0"/>
    <n v="0"/>
    <n v="0"/>
    <n v="0"/>
    <n v="64900.1746592528"/>
  </r>
  <r>
    <x v="1"/>
    <n v="2024"/>
    <x v="4"/>
    <x v="29"/>
    <n v="0"/>
    <n v="0"/>
    <n v="0"/>
    <n v="0"/>
    <n v="50303.762121063002"/>
  </r>
  <r>
    <x v="1"/>
    <n v="2024"/>
    <x v="6"/>
    <x v="30"/>
    <n v="0"/>
    <n v="0"/>
    <n v="0"/>
    <n v="0"/>
    <n v="32744.251489986302"/>
  </r>
  <r>
    <x v="1"/>
    <n v="2024"/>
    <x v="8"/>
    <x v="7"/>
    <n v="0"/>
    <n v="19556.234860255099"/>
    <n v="0"/>
    <n v="0"/>
    <n v="19556.234860255099"/>
  </r>
  <r>
    <x v="1"/>
    <n v="2024"/>
    <x v="10"/>
    <x v="31"/>
    <n v="0"/>
    <n v="0"/>
    <n v="0"/>
    <n v="0"/>
    <n v="18453.2019708425"/>
  </r>
  <r>
    <x v="1"/>
    <n v="2024"/>
    <x v="11"/>
    <x v="7"/>
    <n v="0"/>
    <n v="15086.6573302783"/>
    <n v="0"/>
    <n v="0"/>
    <n v="15086.6573302783"/>
  </r>
  <r>
    <x v="1"/>
    <n v="2024"/>
    <x v="15"/>
    <x v="32"/>
    <n v="0"/>
    <n v="0"/>
    <n v="0"/>
    <n v="0"/>
    <n v="14960.7326260133"/>
  </r>
  <r>
    <x v="1"/>
    <n v="2024"/>
    <x v="18"/>
    <x v="33"/>
    <n v="0"/>
    <n v="0"/>
    <n v="0"/>
    <n v="0"/>
    <n v="11464.887283750701"/>
  </r>
  <r>
    <x v="1"/>
    <n v="2024"/>
    <x v="13"/>
    <x v="34"/>
    <n v="0"/>
    <n v="0"/>
    <n v="0"/>
    <n v="0"/>
    <n v="10058.109153262199"/>
  </r>
  <r>
    <x v="1"/>
    <n v="2024"/>
    <x v="16"/>
    <x v="7"/>
    <n v="7956.9558706765602"/>
    <n v="0"/>
    <n v="0"/>
    <n v="0"/>
    <n v="7956.9558706765602"/>
  </r>
  <r>
    <x v="1"/>
    <n v="2024"/>
    <x v="12"/>
    <x v="7"/>
    <n v="7567.6358466594402"/>
    <n v="0"/>
    <n v="0"/>
    <n v="0"/>
    <n v="7567.6358466594402"/>
  </r>
  <r>
    <x v="1"/>
    <n v="2024"/>
    <x v="14"/>
    <x v="7"/>
    <n v="6741.1916749685797"/>
    <n v="0"/>
    <n v="0"/>
    <n v="0"/>
    <n v="6741.1916749685797"/>
  </r>
  <r>
    <x v="1"/>
    <n v="2024"/>
    <x v="17"/>
    <x v="35"/>
    <n v="0"/>
    <n v="0"/>
    <n v="0"/>
    <n v="0"/>
    <n v="6519.0510438523397"/>
  </r>
  <r>
    <x v="1"/>
    <n v="2024"/>
    <x v="20"/>
    <x v="7"/>
    <n v="0"/>
    <n v="6502.1710566854499"/>
    <n v="0"/>
    <n v="0"/>
    <n v="6502.1710566854499"/>
  </r>
  <r>
    <x v="1"/>
    <n v="2024"/>
    <x v="24"/>
    <x v="7"/>
    <n v="5691.1214332907803"/>
    <n v="0"/>
    <n v="0"/>
    <n v="0"/>
    <n v="5691.1214332907803"/>
  </r>
  <r>
    <x v="1"/>
    <n v="2024"/>
    <x v="19"/>
    <x v="7"/>
    <n v="0"/>
    <n v="4587.9805119602897"/>
    <n v="0"/>
    <n v="0"/>
    <n v="4587.9805119602897"/>
  </r>
  <r>
    <x v="1"/>
    <n v="2024"/>
    <x v="21"/>
    <x v="36"/>
    <n v="0"/>
    <n v="0"/>
    <n v="0"/>
    <n v="0"/>
    <n v="4500.20457869247"/>
  </r>
  <r>
    <x v="1"/>
    <n v="2024"/>
    <x v="22"/>
    <x v="7"/>
    <n v="0"/>
    <n v="3808.1251048500399"/>
    <n v="0"/>
    <n v="0"/>
    <n v="3808.1251048500399"/>
  </r>
  <r>
    <x v="1"/>
    <n v="2024"/>
    <x v="31"/>
    <x v="7"/>
    <n v="0"/>
    <n v="3735.2035602890801"/>
    <n v="0"/>
    <n v="0"/>
    <n v="3735.2035602890801"/>
  </r>
  <r>
    <x v="1"/>
    <n v="2024"/>
    <x v="26"/>
    <x v="7"/>
    <n v="0"/>
    <n v="3325.2224319797001"/>
    <n v="0"/>
    <n v="0"/>
    <n v="3325.2224319797001"/>
  </r>
  <r>
    <x v="1"/>
    <n v="2024"/>
    <x v="28"/>
    <x v="7"/>
    <n v="0"/>
    <n v="2680.54196210189"/>
    <n v="0"/>
    <n v="0"/>
    <n v="2680.54196210189"/>
  </r>
  <r>
    <x v="1"/>
    <n v="2024"/>
    <x v="23"/>
    <x v="37"/>
    <n v="0"/>
    <n v="0"/>
    <n v="0"/>
    <n v="0"/>
    <n v="2178.5986637072901"/>
  </r>
  <r>
    <x v="1"/>
    <n v="2024"/>
    <x v="40"/>
    <x v="7"/>
    <n v="0"/>
    <n v="1805.21334757572"/>
    <n v="0"/>
    <n v="0"/>
    <n v="1805.21334757572"/>
  </r>
  <r>
    <x v="1"/>
    <n v="2024"/>
    <x v="33"/>
    <x v="7"/>
    <n v="0"/>
    <n v="1794.68023558358"/>
    <n v="0"/>
    <n v="0"/>
    <n v="1794.68023558358"/>
  </r>
  <r>
    <x v="1"/>
    <n v="2024"/>
    <x v="36"/>
    <x v="7"/>
    <n v="0"/>
    <n v="1783.39225056534"/>
    <n v="0"/>
    <n v="0"/>
    <n v="1783.39225056534"/>
  </r>
  <r>
    <x v="1"/>
    <n v="2024"/>
    <x v="30"/>
    <x v="7"/>
    <n v="0"/>
    <n v="1631.2819598081001"/>
    <n v="0"/>
    <n v="0"/>
    <n v="1631.2819598081001"/>
  </r>
  <r>
    <x v="1"/>
    <n v="2024"/>
    <x v="25"/>
    <x v="7"/>
    <n v="0"/>
    <n v="1612.3763741811899"/>
    <n v="0"/>
    <n v="0"/>
    <n v="1612.3763741811899"/>
  </r>
  <r>
    <x v="1"/>
    <n v="2024"/>
    <x v="37"/>
    <x v="7"/>
    <n v="0"/>
    <n v="1557.6852157604701"/>
    <n v="0"/>
    <n v="0"/>
    <n v="1557.6852157604701"/>
  </r>
  <r>
    <x v="1"/>
    <n v="2024"/>
    <x v="39"/>
    <x v="7"/>
    <n v="0"/>
    <n v="1486.92430955687"/>
    <n v="0"/>
    <n v="0"/>
    <n v="1486.92430955687"/>
  </r>
  <r>
    <x v="1"/>
    <n v="2024"/>
    <x v="35"/>
    <x v="7"/>
    <n v="0"/>
    <n v="1470.1793622873199"/>
    <n v="0"/>
    <n v="0"/>
    <n v="1470.1793622873199"/>
  </r>
  <r>
    <x v="1"/>
    <n v="2024"/>
    <x v="42"/>
    <x v="7"/>
    <n v="0"/>
    <n v="1441.17279233974"/>
    <n v="0"/>
    <n v="0"/>
    <n v="1441.17279233974"/>
  </r>
  <r>
    <x v="1"/>
    <n v="2024"/>
    <x v="44"/>
    <x v="7"/>
    <n v="0"/>
    <n v="1335.4095447468801"/>
    <n v="0"/>
    <n v="0"/>
    <n v="1335.4095447468801"/>
  </r>
  <r>
    <x v="1"/>
    <n v="2024"/>
    <x v="54"/>
    <x v="7"/>
    <n v="0"/>
    <n v="1335.2069849008799"/>
    <n v="0"/>
    <n v="0"/>
    <n v="1335.2069849008799"/>
  </r>
  <r>
    <x v="1"/>
    <n v="2024"/>
    <x v="47"/>
    <x v="38"/>
    <n v="0"/>
    <n v="0"/>
    <n v="0"/>
    <n v="0"/>
    <n v="1197.2637297730701"/>
  </r>
  <r>
    <x v="1"/>
    <n v="2024"/>
    <x v="51"/>
    <x v="7"/>
    <n v="0"/>
    <n v="1186.4942979605901"/>
    <n v="0"/>
    <n v="0"/>
    <n v="1186.4942979605901"/>
  </r>
  <r>
    <x v="1"/>
    <n v="2024"/>
    <x v="52"/>
    <x v="7"/>
    <n v="0"/>
    <n v="1161.3431170819299"/>
    <n v="0"/>
    <n v="0"/>
    <n v="1161.3431170819299"/>
  </r>
  <r>
    <x v="1"/>
    <n v="2024"/>
    <x v="49"/>
    <x v="7"/>
    <n v="0"/>
    <n v="1137.6368631047501"/>
    <n v="0"/>
    <n v="0"/>
    <n v="1137.6368631047501"/>
  </r>
  <r>
    <x v="1"/>
    <n v="2024"/>
    <x v="38"/>
    <x v="7"/>
    <n v="0"/>
    <n v="1085.7207745742701"/>
    <n v="0"/>
    <n v="0"/>
    <n v="1085.7207745742701"/>
  </r>
  <r>
    <x v="1"/>
    <n v="2024"/>
    <x v="43"/>
    <x v="39"/>
    <n v="0"/>
    <n v="0"/>
    <n v="0"/>
    <n v="0"/>
    <n v="1045.54640511707"/>
  </r>
  <r>
    <x v="1"/>
    <n v="2024"/>
    <x v="46"/>
    <x v="7"/>
    <n v="0"/>
    <n v="1026.3032197468201"/>
    <n v="0"/>
    <n v="0"/>
    <n v="1026.3032197468201"/>
  </r>
  <r>
    <x v="1"/>
    <n v="2024"/>
    <x v="41"/>
    <x v="7"/>
    <n v="0"/>
    <n v="1019.55122488006"/>
    <n v="0"/>
    <n v="0"/>
    <n v="1019.55122488006"/>
  </r>
  <r>
    <x v="1"/>
    <n v="2024"/>
    <x v="34"/>
    <x v="7"/>
    <n v="0"/>
    <n v="0"/>
    <n v="857.63838797527001"/>
    <n v="0"/>
    <n v="857.63838797527001"/>
  </r>
  <r>
    <x v="1"/>
    <n v="2024"/>
    <x v="56"/>
    <x v="7"/>
    <n v="0"/>
    <n v="845.51180519457705"/>
    <n v="0"/>
    <n v="0"/>
    <n v="845.51180519457705"/>
  </r>
  <r>
    <x v="1"/>
    <n v="2024"/>
    <x v="57"/>
    <x v="7"/>
    <n v="0"/>
    <n v="837.24736347766805"/>
    <n v="0"/>
    <n v="0"/>
    <n v="837.24736347766805"/>
  </r>
  <r>
    <x v="1"/>
    <n v="2024"/>
    <x v="66"/>
    <x v="7"/>
    <n v="0"/>
    <n v="826.44417169086"/>
    <n v="0"/>
    <n v="0"/>
    <n v="826.44417169086"/>
  </r>
  <r>
    <x v="1"/>
    <n v="2024"/>
    <x v="53"/>
    <x v="7"/>
    <n v="0"/>
    <n v="826.44417169086"/>
    <n v="0"/>
    <n v="0"/>
    <n v="826.44417169086"/>
  </r>
  <r>
    <x v="1"/>
    <n v="2024"/>
    <x v="62"/>
    <x v="7"/>
    <n v="0"/>
    <n v="781.50289385773601"/>
    <n v="0"/>
    <n v="0"/>
    <n v="781.50289385773601"/>
  </r>
  <r>
    <x v="1"/>
    <n v="2024"/>
    <x v="55"/>
    <x v="7"/>
    <n v="0"/>
    <n v="776.51316965120395"/>
    <n v="0"/>
    <n v="0"/>
    <n v="776.51316965120395"/>
  </r>
  <r>
    <x v="1"/>
    <n v="2024"/>
    <x v="61"/>
    <x v="7"/>
    <n v="0"/>
    <n v="764.25829896804305"/>
    <n v="0"/>
    <n v="0"/>
    <n v="764.25829896804305"/>
  </r>
  <r>
    <x v="1"/>
    <n v="2024"/>
    <x v="48"/>
    <x v="40"/>
    <n v="0"/>
    <n v="0"/>
    <n v="0"/>
    <n v="0"/>
    <n v="746.93943213481498"/>
  </r>
  <r>
    <x v="1"/>
    <n v="2024"/>
    <x v="32"/>
    <x v="7"/>
    <n v="0"/>
    <n v="0"/>
    <n v="734.27944175964899"/>
    <n v="0"/>
    <n v="734.27944175964899"/>
  </r>
  <r>
    <x v="1"/>
    <n v="2024"/>
    <x v="60"/>
    <x v="7"/>
    <n v="0"/>
    <n v="692.75467332910296"/>
    <n v="0"/>
    <n v="0"/>
    <n v="692.75467332910296"/>
  </r>
  <r>
    <x v="1"/>
    <n v="2024"/>
    <x v="45"/>
    <x v="7"/>
    <n v="0"/>
    <n v="652.24270412857095"/>
    <n v="0"/>
    <n v="0"/>
    <n v="652.24270412857095"/>
  </r>
  <r>
    <x v="1"/>
    <n v="2024"/>
    <x v="64"/>
    <x v="7"/>
    <n v="0"/>
    <n v="626.58512363490001"/>
    <n v="0"/>
    <n v="0"/>
    <n v="626.58512363490001"/>
  </r>
  <r>
    <x v="1"/>
    <n v="2024"/>
    <x v="63"/>
    <x v="7"/>
    <n v="0"/>
    <n v="616.01149967356105"/>
    <n v="0"/>
    <n v="0"/>
    <n v="616.01149967356105"/>
  </r>
  <r>
    <x v="1"/>
    <n v="2024"/>
    <x v="69"/>
    <x v="7"/>
    <n v="0"/>
    <n v="550.80073325043804"/>
    <n v="0"/>
    <n v="0"/>
    <n v="550.80073325043804"/>
  </r>
  <r>
    <x v="1"/>
    <n v="2024"/>
    <x v="67"/>
    <x v="7"/>
    <n v="0"/>
    <n v="534.75799344702705"/>
    <n v="0"/>
    <n v="0"/>
    <n v="534.75799344702705"/>
  </r>
  <r>
    <x v="1"/>
    <n v="2024"/>
    <x v="65"/>
    <x v="7"/>
    <n v="0"/>
    <n v="463.86204734609498"/>
    <n v="0"/>
    <n v="0"/>
    <n v="463.86204734609498"/>
  </r>
  <r>
    <x v="1"/>
    <n v="2024"/>
    <x v="59"/>
    <x v="7"/>
    <n v="0"/>
    <n v="401.74369457194598"/>
    <n v="0"/>
    <n v="0"/>
    <n v="401.74369457194598"/>
  </r>
  <r>
    <x v="1"/>
    <n v="2024"/>
    <x v="75"/>
    <x v="7"/>
    <n v="0"/>
    <n v="388.91490432511"/>
    <n v="0"/>
    <n v="0"/>
    <n v="388.91490432511"/>
  </r>
  <r>
    <x v="1"/>
    <n v="2024"/>
    <x v="77"/>
    <x v="7"/>
    <n v="0"/>
    <n v="351.10373307127998"/>
    <n v="0"/>
    <n v="0"/>
    <n v="351.10373307127998"/>
  </r>
  <r>
    <x v="1"/>
    <n v="2024"/>
    <x v="58"/>
    <x v="7"/>
    <n v="0"/>
    <n v="337.86982313243999"/>
    <n v="0"/>
    <n v="0"/>
    <n v="337.86982313243999"/>
  </r>
  <r>
    <x v="1"/>
    <n v="2024"/>
    <x v="76"/>
    <x v="41"/>
    <n v="0"/>
    <n v="0"/>
    <n v="0"/>
    <n v="0"/>
    <n v="328.95718990832302"/>
  </r>
  <r>
    <x v="1"/>
    <n v="2024"/>
    <x v="71"/>
    <x v="7"/>
    <n v="0"/>
    <n v="243.07181520319401"/>
    <n v="0"/>
    <n v="0"/>
    <n v="243.07181520319401"/>
  </r>
  <r>
    <x v="1"/>
    <n v="2024"/>
    <x v="74"/>
    <x v="7"/>
    <n v="0"/>
    <n v="237.67021930979001"/>
    <n v="0"/>
    <n v="0"/>
    <n v="237.67021930979001"/>
  </r>
  <r>
    <x v="1"/>
    <n v="2024"/>
    <x v="73"/>
    <x v="7"/>
    <n v="0"/>
    <n v="236.99501982311401"/>
    <n v="0"/>
    <n v="0"/>
    <n v="236.99501982311401"/>
  </r>
  <r>
    <x v="1"/>
    <n v="2024"/>
    <x v="72"/>
    <x v="7"/>
    <n v="0"/>
    <n v="190.64932705770499"/>
    <n v="0"/>
    <n v="0"/>
    <n v="190.64932705770499"/>
  </r>
  <r>
    <x v="1"/>
    <n v="2024"/>
    <x v="80"/>
    <x v="7"/>
    <n v="0"/>
    <n v="122.88630657494799"/>
    <n v="0"/>
    <n v="0"/>
    <n v="122.88630657494799"/>
  </r>
  <r>
    <x v="1"/>
    <n v="2024"/>
    <x v="82"/>
    <x v="7"/>
    <n v="0"/>
    <n v="121.535907601597"/>
    <n v="0"/>
    <n v="0"/>
    <n v="121.535907601597"/>
  </r>
  <r>
    <x v="1"/>
    <n v="2024"/>
    <x v="68"/>
    <x v="7"/>
    <n v="0"/>
    <n v="11.1407915301464"/>
    <n v="0"/>
    <n v="0"/>
    <n v="11.1407915301464"/>
  </r>
  <r>
    <x v="1"/>
    <n v="2024"/>
    <x v="86"/>
    <x v="7"/>
    <n v="0"/>
    <n v="10.8031917868086"/>
    <n v="0"/>
    <n v="0"/>
    <n v="10.8031917868086"/>
  </r>
  <r>
    <x v="1"/>
    <n v="2024"/>
    <x v="84"/>
    <x v="7"/>
    <n v="0"/>
    <n v="2.0255984600266199"/>
    <n v="0"/>
    <n v="0"/>
    <n v="2.0255984600266199"/>
  </r>
  <r>
    <x v="1"/>
    <n v="2024"/>
    <x v="101"/>
    <x v="42"/>
    <n v="27956.9048255954"/>
    <n v="95604.055674843097"/>
    <n v="1591.9178297349199"/>
    <n v="0"/>
    <n v="853390.99563957599"/>
  </r>
  <r>
    <x v="2"/>
    <n v="2024"/>
    <x v="0"/>
    <x v="43"/>
    <n v="0"/>
    <n v="0"/>
    <n v="0"/>
    <n v="0"/>
    <n v="9627542.4443974402"/>
  </r>
  <r>
    <x v="2"/>
    <n v="2024"/>
    <x v="1"/>
    <x v="44"/>
    <n v="0"/>
    <n v="0"/>
    <n v="0"/>
    <n v="0"/>
    <n v="4104397.9273472498"/>
  </r>
  <r>
    <x v="2"/>
    <n v="2024"/>
    <x v="2"/>
    <x v="45"/>
    <n v="0"/>
    <n v="0"/>
    <n v="0"/>
    <n v="0"/>
    <n v="3692189.0861875899"/>
  </r>
  <r>
    <x v="2"/>
    <n v="2024"/>
    <x v="5"/>
    <x v="46"/>
    <n v="0"/>
    <n v="0"/>
    <n v="0"/>
    <n v="0"/>
    <n v="3415100.69298846"/>
  </r>
  <r>
    <x v="2"/>
    <n v="2024"/>
    <x v="4"/>
    <x v="47"/>
    <n v="0"/>
    <n v="0"/>
    <n v="0"/>
    <n v="0"/>
    <n v="2318464.14650972"/>
  </r>
  <r>
    <x v="2"/>
    <n v="2024"/>
    <x v="3"/>
    <x v="48"/>
    <n v="0"/>
    <n v="0"/>
    <n v="0"/>
    <n v="0"/>
    <n v="1708785.8059205201"/>
  </r>
  <r>
    <x v="2"/>
    <n v="2024"/>
    <x v="7"/>
    <x v="7"/>
    <n v="0"/>
    <n v="0"/>
    <n v="0"/>
    <n v="1100898.0662173501"/>
    <n v="1100898.0662173501"/>
  </r>
  <r>
    <x v="2"/>
    <n v="2024"/>
    <x v="6"/>
    <x v="49"/>
    <n v="0"/>
    <n v="0"/>
    <n v="0"/>
    <n v="0"/>
    <n v="868661.46817589598"/>
  </r>
  <r>
    <x v="2"/>
    <n v="2024"/>
    <x v="8"/>
    <x v="7"/>
    <n v="0"/>
    <n v="763286.82136398996"/>
    <n v="0"/>
    <n v="0"/>
    <n v="763286.82136398996"/>
  </r>
  <r>
    <x v="2"/>
    <n v="2024"/>
    <x v="11"/>
    <x v="7"/>
    <n v="0"/>
    <n v="471432.33865854301"/>
    <n v="0"/>
    <n v="0"/>
    <n v="471432.33865854301"/>
  </r>
  <r>
    <x v="2"/>
    <n v="2024"/>
    <x v="10"/>
    <x v="50"/>
    <n v="0"/>
    <n v="0"/>
    <n v="0"/>
    <n v="0"/>
    <n v="468786.93593530601"/>
  </r>
  <r>
    <x v="2"/>
    <n v="2024"/>
    <x v="12"/>
    <x v="7"/>
    <n v="445430.12391595799"/>
    <n v="0"/>
    <n v="0"/>
    <n v="0"/>
    <n v="445430.12391595799"/>
  </r>
  <r>
    <x v="2"/>
    <n v="2024"/>
    <x v="14"/>
    <x v="7"/>
    <n v="334925.77163181501"/>
    <n v="0"/>
    <n v="0"/>
    <n v="0"/>
    <n v="334925.77163181501"/>
  </r>
  <r>
    <x v="2"/>
    <n v="2024"/>
    <x v="16"/>
    <x v="7"/>
    <n v="282013.75433360197"/>
    <n v="0"/>
    <n v="0"/>
    <n v="0"/>
    <n v="282013.75433360197"/>
  </r>
  <r>
    <x v="2"/>
    <n v="2024"/>
    <x v="21"/>
    <x v="51"/>
    <n v="0"/>
    <n v="0"/>
    <n v="0"/>
    <n v="0"/>
    <n v="277114.284310619"/>
  </r>
  <r>
    <x v="2"/>
    <n v="2024"/>
    <x v="13"/>
    <x v="52"/>
    <n v="0"/>
    <n v="0"/>
    <n v="0"/>
    <n v="0"/>
    <n v="276310.674769415"/>
  </r>
  <r>
    <x v="2"/>
    <n v="2024"/>
    <x v="17"/>
    <x v="53"/>
    <n v="0"/>
    <n v="0"/>
    <n v="0"/>
    <n v="0"/>
    <n v="275207.761100862"/>
  </r>
  <r>
    <x v="2"/>
    <n v="2024"/>
    <x v="15"/>
    <x v="54"/>
    <n v="0"/>
    <n v="0"/>
    <n v="0"/>
    <n v="0"/>
    <n v="265890.49198770302"/>
  </r>
  <r>
    <x v="2"/>
    <n v="2024"/>
    <x v="18"/>
    <x v="55"/>
    <n v="0"/>
    <n v="0"/>
    <n v="0"/>
    <n v="0"/>
    <n v="217330.60139825201"/>
  </r>
  <r>
    <x v="2"/>
    <n v="2024"/>
    <x v="19"/>
    <x v="7"/>
    <n v="0"/>
    <n v="214762.181549787"/>
    <n v="0"/>
    <n v="0"/>
    <n v="214762.181549787"/>
  </r>
  <r>
    <x v="2"/>
    <n v="2024"/>
    <x v="29"/>
    <x v="7"/>
    <n v="0"/>
    <n v="0"/>
    <n v="0"/>
    <n v="202220.55594297801"/>
    <n v="202220.55594297801"/>
  </r>
  <r>
    <x v="2"/>
    <n v="2024"/>
    <x v="27"/>
    <x v="56"/>
    <n v="0"/>
    <n v="0"/>
    <n v="0"/>
    <n v="0"/>
    <n v="199070.811821018"/>
  </r>
  <r>
    <x v="2"/>
    <n v="2024"/>
    <x v="22"/>
    <x v="7"/>
    <n v="0"/>
    <n v="190676.16094983701"/>
    <n v="0"/>
    <n v="0"/>
    <n v="190676.16094983701"/>
  </r>
  <r>
    <x v="2"/>
    <n v="2024"/>
    <x v="20"/>
    <x v="7"/>
    <n v="0"/>
    <n v="181894.05427358099"/>
    <n v="0"/>
    <n v="0"/>
    <n v="181894.05427358099"/>
  </r>
  <r>
    <x v="2"/>
    <n v="2024"/>
    <x v="28"/>
    <x v="7"/>
    <n v="0"/>
    <n v="164725.224642052"/>
    <n v="0"/>
    <n v="0"/>
    <n v="164725.224642052"/>
  </r>
  <r>
    <x v="2"/>
    <n v="2024"/>
    <x v="47"/>
    <x v="57"/>
    <n v="0"/>
    <n v="0"/>
    <n v="0"/>
    <n v="0"/>
    <n v="162208.89738599601"/>
  </r>
  <r>
    <x v="2"/>
    <n v="2024"/>
    <x v="24"/>
    <x v="7"/>
    <n v="135472.631849203"/>
    <n v="0"/>
    <n v="0"/>
    <n v="0"/>
    <n v="135472.631849203"/>
  </r>
  <r>
    <x v="2"/>
    <n v="2024"/>
    <x v="25"/>
    <x v="7"/>
    <n v="0"/>
    <n v="132646.51537531201"/>
    <n v="0"/>
    <n v="0"/>
    <n v="132646.51537531201"/>
  </r>
  <r>
    <x v="2"/>
    <n v="2024"/>
    <x v="31"/>
    <x v="7"/>
    <n v="0"/>
    <n v="129237.84889341"/>
    <n v="0"/>
    <n v="0"/>
    <n v="129237.84889341"/>
  </r>
  <r>
    <x v="2"/>
    <n v="2024"/>
    <x v="34"/>
    <x v="58"/>
    <n v="0"/>
    <n v="0"/>
    <n v="81557.284502445502"/>
    <n v="0"/>
    <n v="116019.030830565"/>
  </r>
  <r>
    <x v="2"/>
    <n v="2024"/>
    <x v="26"/>
    <x v="7"/>
    <n v="0"/>
    <n v="110026.24835123"/>
    <n v="0"/>
    <n v="0"/>
    <n v="110026.24835123"/>
  </r>
  <r>
    <x v="2"/>
    <n v="2024"/>
    <x v="32"/>
    <x v="59"/>
    <n v="0"/>
    <n v="0"/>
    <n v="79227.813163946295"/>
    <n v="0"/>
    <n v="109895.791964794"/>
  </r>
  <r>
    <x v="2"/>
    <n v="2024"/>
    <x v="30"/>
    <x v="7"/>
    <n v="0"/>
    <n v="106411.928357118"/>
    <n v="0"/>
    <n v="0"/>
    <n v="106411.928357118"/>
  </r>
  <r>
    <x v="2"/>
    <n v="2024"/>
    <x v="102"/>
    <x v="7"/>
    <n v="0"/>
    <n v="0"/>
    <n v="0"/>
    <n v="94183.640975604096"/>
    <n v="94183.640975604096"/>
  </r>
  <r>
    <x v="2"/>
    <n v="2024"/>
    <x v="36"/>
    <x v="7"/>
    <n v="0"/>
    <n v="82391.142022831395"/>
    <n v="0"/>
    <n v="0"/>
    <n v="82391.142022831395"/>
  </r>
  <r>
    <x v="2"/>
    <n v="2024"/>
    <x v="38"/>
    <x v="7"/>
    <n v="0"/>
    <n v="75929.867618243501"/>
    <n v="0"/>
    <n v="0"/>
    <n v="75929.867618243501"/>
  </r>
  <r>
    <x v="2"/>
    <n v="2024"/>
    <x v="50"/>
    <x v="7"/>
    <n v="0"/>
    <n v="0"/>
    <n v="0"/>
    <n v="63525.884125905002"/>
    <n v="63525.884125905002"/>
  </r>
  <r>
    <x v="2"/>
    <n v="2024"/>
    <x v="37"/>
    <x v="7"/>
    <n v="0"/>
    <n v="62904.470462042802"/>
    <n v="0"/>
    <n v="0"/>
    <n v="62904.470462042802"/>
  </r>
  <r>
    <x v="2"/>
    <n v="2024"/>
    <x v="23"/>
    <x v="60"/>
    <n v="0"/>
    <n v="0"/>
    <n v="0"/>
    <n v="0"/>
    <n v="61380.657553085402"/>
  </r>
  <r>
    <x v="2"/>
    <n v="2024"/>
    <x v="39"/>
    <x v="7"/>
    <n v="0"/>
    <n v="61044.032171226703"/>
    <n v="0"/>
    <n v="0"/>
    <n v="61044.032171226703"/>
  </r>
  <r>
    <x v="2"/>
    <n v="2024"/>
    <x v="42"/>
    <x v="7"/>
    <n v="0"/>
    <n v="59321.087557307001"/>
    <n v="0"/>
    <n v="0"/>
    <n v="59321.087557307001"/>
  </r>
  <r>
    <x v="2"/>
    <n v="2024"/>
    <x v="61"/>
    <x v="7"/>
    <n v="0"/>
    <n v="56991.122326514604"/>
    <n v="0"/>
    <n v="0"/>
    <n v="56991.122326514604"/>
  </r>
  <r>
    <x v="2"/>
    <n v="2024"/>
    <x v="46"/>
    <x v="7"/>
    <n v="0"/>
    <n v="56106.704269412803"/>
    <n v="0"/>
    <n v="0"/>
    <n v="56106.704269412803"/>
  </r>
  <r>
    <x v="2"/>
    <n v="2024"/>
    <x v="44"/>
    <x v="7"/>
    <n v="0"/>
    <n v="54686.7774210688"/>
    <n v="0"/>
    <n v="0"/>
    <n v="54686.7774210688"/>
  </r>
  <r>
    <x v="2"/>
    <n v="2024"/>
    <x v="33"/>
    <x v="7"/>
    <n v="0"/>
    <n v="53790.2684488136"/>
    <n v="0"/>
    <n v="0"/>
    <n v="53790.2684488136"/>
  </r>
  <r>
    <x v="2"/>
    <n v="2024"/>
    <x v="51"/>
    <x v="7"/>
    <n v="0"/>
    <n v="48675.2108414053"/>
    <n v="0"/>
    <n v="0"/>
    <n v="48675.2108414053"/>
  </r>
  <r>
    <x v="2"/>
    <n v="2024"/>
    <x v="49"/>
    <x v="7"/>
    <n v="0"/>
    <n v="46579.778327644701"/>
    <n v="0"/>
    <n v="0"/>
    <n v="46579.778327644701"/>
  </r>
  <r>
    <x v="2"/>
    <n v="2024"/>
    <x v="43"/>
    <x v="61"/>
    <n v="0"/>
    <n v="0"/>
    <n v="0"/>
    <n v="0"/>
    <n v="46368.507127958801"/>
  </r>
  <r>
    <x v="2"/>
    <n v="2024"/>
    <x v="40"/>
    <x v="7"/>
    <n v="0"/>
    <n v="46008.091251216203"/>
    <n v="0"/>
    <n v="0"/>
    <n v="46008.091251216203"/>
  </r>
  <r>
    <x v="2"/>
    <n v="2024"/>
    <x v="103"/>
    <x v="7"/>
    <n v="0"/>
    <n v="0"/>
    <n v="0"/>
    <n v="43413.942223184102"/>
    <n v="43413.942223184102"/>
  </r>
  <r>
    <x v="2"/>
    <n v="2024"/>
    <x v="56"/>
    <x v="7"/>
    <n v="0"/>
    <n v="42502.427561586497"/>
    <n v="0"/>
    <n v="0"/>
    <n v="42502.427561586497"/>
  </r>
  <r>
    <x v="2"/>
    <n v="2024"/>
    <x v="35"/>
    <x v="7"/>
    <n v="0"/>
    <n v="42418.803229882702"/>
    <n v="0"/>
    <n v="0"/>
    <n v="42418.803229882702"/>
  </r>
  <r>
    <x v="2"/>
    <n v="2024"/>
    <x v="58"/>
    <x v="7"/>
    <n v="0"/>
    <n v="42265.440226846797"/>
    <n v="0"/>
    <n v="0"/>
    <n v="42265.440226846797"/>
  </r>
  <r>
    <x v="2"/>
    <n v="2024"/>
    <x v="86"/>
    <x v="7"/>
    <n v="0"/>
    <n v="41598.955517658302"/>
    <n v="0"/>
    <n v="0"/>
    <n v="41598.955517658302"/>
  </r>
  <r>
    <x v="2"/>
    <n v="2024"/>
    <x v="48"/>
    <x v="62"/>
    <n v="0"/>
    <n v="0"/>
    <n v="0"/>
    <n v="0"/>
    <n v="36484.578249132799"/>
  </r>
  <r>
    <x v="2"/>
    <n v="2024"/>
    <x v="52"/>
    <x v="7"/>
    <n v="0"/>
    <n v="36345.277457220101"/>
    <n v="0"/>
    <n v="0"/>
    <n v="36345.277457220101"/>
  </r>
  <r>
    <x v="2"/>
    <n v="2024"/>
    <x v="104"/>
    <x v="7"/>
    <n v="0"/>
    <n v="0"/>
    <n v="0"/>
    <n v="34066.423331601502"/>
    <n v="34066.423331601502"/>
  </r>
  <r>
    <x v="2"/>
    <n v="2024"/>
    <x v="63"/>
    <x v="7"/>
    <n v="0"/>
    <n v="33995.173295875298"/>
    <n v="0"/>
    <n v="0"/>
    <n v="33995.173295875298"/>
  </r>
  <r>
    <x v="2"/>
    <n v="2024"/>
    <x v="62"/>
    <x v="7"/>
    <n v="0"/>
    <n v="33150.050713022501"/>
    <n v="0"/>
    <n v="0"/>
    <n v="33150.050713022501"/>
  </r>
  <r>
    <x v="2"/>
    <n v="2024"/>
    <x v="41"/>
    <x v="7"/>
    <n v="0"/>
    <n v="32300.016195888998"/>
    <n v="0"/>
    <n v="0"/>
    <n v="32300.016195888998"/>
  </r>
  <r>
    <x v="2"/>
    <n v="2024"/>
    <x v="57"/>
    <x v="7"/>
    <n v="0"/>
    <n v="31626.649380976301"/>
    <n v="0"/>
    <n v="0"/>
    <n v="31626.649380976301"/>
  </r>
  <r>
    <x v="2"/>
    <n v="2024"/>
    <x v="54"/>
    <x v="7"/>
    <n v="0"/>
    <n v="30426.329176838401"/>
    <n v="0"/>
    <n v="0"/>
    <n v="30426.329176838401"/>
  </r>
  <r>
    <x v="2"/>
    <n v="2024"/>
    <x v="55"/>
    <x v="7"/>
    <n v="0"/>
    <n v="28322.1118575363"/>
    <n v="0"/>
    <n v="0"/>
    <n v="28322.1118575363"/>
  </r>
  <r>
    <x v="2"/>
    <n v="2024"/>
    <x v="53"/>
    <x v="7"/>
    <n v="0"/>
    <n v="26846.959484342002"/>
    <n v="0"/>
    <n v="0"/>
    <n v="26846.959484342002"/>
  </r>
  <r>
    <x v="2"/>
    <n v="2024"/>
    <x v="45"/>
    <x v="7"/>
    <n v="0"/>
    <n v="26094.6508684826"/>
    <n v="0"/>
    <n v="0"/>
    <n v="26094.6508684826"/>
  </r>
  <r>
    <x v="2"/>
    <n v="2024"/>
    <x v="59"/>
    <x v="7"/>
    <n v="0"/>
    <n v="25573.4325673604"/>
    <n v="0"/>
    <n v="0"/>
    <n v="25573.4325673604"/>
  </r>
  <r>
    <x v="2"/>
    <n v="2024"/>
    <x v="60"/>
    <x v="7"/>
    <n v="0"/>
    <n v="23707.032483781899"/>
    <n v="0"/>
    <n v="0"/>
    <n v="23707.032483781899"/>
  </r>
  <r>
    <x v="2"/>
    <n v="2024"/>
    <x v="75"/>
    <x v="7"/>
    <n v="0"/>
    <n v="22682.880691842201"/>
    <n v="0"/>
    <n v="0"/>
    <n v="22682.880691842201"/>
  </r>
  <r>
    <x v="2"/>
    <n v="2024"/>
    <x v="65"/>
    <x v="7"/>
    <n v="0"/>
    <n v="22680.586656601001"/>
    <n v="0"/>
    <n v="0"/>
    <n v="22680.586656601001"/>
  </r>
  <r>
    <x v="2"/>
    <n v="2024"/>
    <x v="105"/>
    <x v="7"/>
    <n v="0"/>
    <n v="0"/>
    <n v="0"/>
    <n v="20998.519051814201"/>
    <n v="20998.519051814201"/>
  </r>
  <r>
    <x v="2"/>
    <n v="2024"/>
    <x v="106"/>
    <x v="7"/>
    <n v="20593.6893033698"/>
    <n v="0"/>
    <n v="0"/>
    <n v="0"/>
    <n v="20593.6893033698"/>
  </r>
  <r>
    <x v="2"/>
    <n v="2024"/>
    <x v="66"/>
    <x v="7"/>
    <n v="0"/>
    <n v="20463.657988169402"/>
    <n v="0"/>
    <n v="0"/>
    <n v="20463.657988169402"/>
  </r>
  <r>
    <x v="2"/>
    <n v="2024"/>
    <x v="69"/>
    <x v="7"/>
    <n v="0"/>
    <n v="20327.902380325999"/>
    <n v="0"/>
    <n v="0"/>
    <n v="20327.902380325999"/>
  </r>
  <r>
    <x v="2"/>
    <n v="2024"/>
    <x v="64"/>
    <x v="7"/>
    <n v="0"/>
    <n v="19444.7824772844"/>
    <n v="0"/>
    <n v="0"/>
    <n v="19444.7824772844"/>
  </r>
  <r>
    <x v="2"/>
    <n v="2024"/>
    <x v="73"/>
    <x v="7"/>
    <n v="0"/>
    <n v="18197.906852075499"/>
    <n v="0"/>
    <n v="0"/>
    <n v="18197.906852075499"/>
  </r>
  <r>
    <x v="2"/>
    <n v="2024"/>
    <x v="76"/>
    <x v="63"/>
    <n v="0"/>
    <n v="0"/>
    <n v="0"/>
    <n v="0"/>
    <n v="17830.220233050801"/>
  </r>
  <r>
    <x v="2"/>
    <n v="2024"/>
    <x v="78"/>
    <x v="7"/>
    <n v="0"/>
    <n v="17698.751772243399"/>
    <n v="0"/>
    <n v="0"/>
    <n v="17698.751772243399"/>
  </r>
  <r>
    <x v="2"/>
    <n v="2024"/>
    <x v="107"/>
    <x v="7"/>
    <n v="0"/>
    <n v="0"/>
    <n v="0"/>
    <n v="15274.2264088096"/>
    <n v="15274.2264088096"/>
  </r>
  <r>
    <x v="2"/>
    <n v="2024"/>
    <x v="89"/>
    <x v="7"/>
    <n v="0"/>
    <n v="14892.337012776999"/>
    <n v="0"/>
    <n v="0"/>
    <n v="14892.337012776999"/>
  </r>
  <r>
    <x v="2"/>
    <n v="2024"/>
    <x v="68"/>
    <x v="7"/>
    <n v="0"/>
    <n v="14591.0762083095"/>
    <n v="0"/>
    <n v="0"/>
    <n v="14591.0762083095"/>
  </r>
  <r>
    <x v="2"/>
    <n v="2024"/>
    <x v="70"/>
    <x v="7"/>
    <n v="14213.5724678851"/>
    <n v="0"/>
    <n v="0"/>
    <n v="0"/>
    <n v="14213.5724678851"/>
  </r>
  <r>
    <x v="2"/>
    <n v="2024"/>
    <x v="108"/>
    <x v="7"/>
    <n v="0"/>
    <n v="0"/>
    <n v="0"/>
    <n v="12999.083222551701"/>
    <n v="12999.083222551701"/>
  </r>
  <r>
    <x v="2"/>
    <n v="2024"/>
    <x v="74"/>
    <x v="7"/>
    <n v="0"/>
    <n v="12355.6738090239"/>
    <n v="0"/>
    <n v="0"/>
    <n v="12355.6738090239"/>
  </r>
  <r>
    <x v="2"/>
    <n v="2024"/>
    <x v="100"/>
    <x v="7"/>
    <n v="0"/>
    <n v="0"/>
    <n v="0"/>
    <n v="12023.443528800501"/>
    <n v="12023.443528800501"/>
  </r>
  <r>
    <x v="2"/>
    <n v="2024"/>
    <x v="72"/>
    <x v="7"/>
    <n v="0"/>
    <n v="10583.6395398079"/>
    <n v="0"/>
    <n v="0"/>
    <n v="10583.6395398079"/>
  </r>
  <r>
    <x v="2"/>
    <n v="2024"/>
    <x v="109"/>
    <x v="7"/>
    <n v="0"/>
    <n v="0"/>
    <n v="0"/>
    <n v="10019.5362740004"/>
    <n v="10019.5362740004"/>
  </r>
  <r>
    <x v="2"/>
    <n v="2024"/>
    <x v="77"/>
    <x v="7"/>
    <n v="0"/>
    <n v="9398.7973263855893"/>
    <n v="0"/>
    <n v="0"/>
    <n v="9398.7973263855893"/>
  </r>
  <r>
    <x v="2"/>
    <n v="2024"/>
    <x v="97"/>
    <x v="7"/>
    <n v="0"/>
    <n v="9161.2972072981702"/>
    <n v="0"/>
    <n v="0"/>
    <n v="9161.2972072981702"/>
  </r>
  <r>
    <x v="2"/>
    <n v="2024"/>
    <x v="82"/>
    <x v="7"/>
    <n v="0"/>
    <n v="7251.5128690114298"/>
    <n v="0"/>
    <n v="0"/>
    <n v="7251.5128690114298"/>
  </r>
  <r>
    <x v="2"/>
    <n v="2024"/>
    <x v="110"/>
    <x v="7"/>
    <n v="0"/>
    <n v="0"/>
    <n v="0"/>
    <n v="5999.5768719469297"/>
    <n v="5999.5768719469297"/>
  </r>
  <r>
    <x v="2"/>
    <n v="2024"/>
    <x v="71"/>
    <x v="7"/>
    <n v="0"/>
    <n v="5438.2129541039403"/>
    <n v="0"/>
    <n v="0"/>
    <n v="5438.2129541039403"/>
  </r>
  <r>
    <x v="2"/>
    <n v="2024"/>
    <x v="111"/>
    <x v="7"/>
    <n v="0"/>
    <n v="0"/>
    <n v="0"/>
    <n v="4999.6473932891004"/>
    <n v="4999.6473932891004"/>
  </r>
  <r>
    <x v="2"/>
    <n v="2024"/>
    <x v="80"/>
    <x v="7"/>
    <n v="0"/>
    <n v="4684.5549057498501"/>
    <n v="0"/>
    <n v="0"/>
    <n v="4684.5549057498501"/>
  </r>
  <r>
    <x v="2"/>
    <n v="2024"/>
    <x v="84"/>
    <x v="7"/>
    <n v="0"/>
    <n v="2144.24823426083"/>
    <n v="0"/>
    <n v="0"/>
    <n v="2144.24823426083"/>
  </r>
  <r>
    <x v="2"/>
    <n v="2024"/>
    <x v="85"/>
    <x v="7"/>
    <n v="0"/>
    <n v="2016.0521472534199"/>
    <n v="0"/>
    <n v="0"/>
    <n v="2016.0521472534199"/>
  </r>
  <r>
    <x v="2"/>
    <n v="2024"/>
    <x v="112"/>
    <x v="7"/>
    <n v="0"/>
    <n v="0"/>
    <n v="0"/>
    <n v="2003.90725480009"/>
    <n v="2003.90725480009"/>
  </r>
  <r>
    <x v="2"/>
    <n v="2024"/>
    <x v="113"/>
    <x v="7"/>
    <n v="0"/>
    <n v="0"/>
    <n v="0"/>
    <n v="2003.90725480009"/>
    <n v="2003.90725480009"/>
  </r>
  <r>
    <x v="2"/>
    <n v="2024"/>
    <x v="114"/>
    <x v="7"/>
    <n v="0"/>
    <n v="0"/>
    <n v="0"/>
    <n v="2003.90725480009"/>
    <n v="2003.90725480009"/>
  </r>
  <r>
    <x v="2"/>
    <n v="2024"/>
    <x v="115"/>
    <x v="7"/>
    <n v="0"/>
    <n v="0"/>
    <n v="0"/>
    <n v="2003.90725480009"/>
    <n v="2003.90725480009"/>
  </r>
  <r>
    <x v="2"/>
    <n v="2024"/>
    <x v="67"/>
    <x v="7"/>
    <n v="0"/>
    <n v="1025.0289230613801"/>
    <n v="0"/>
    <n v="0"/>
    <n v="1025.0289230613801"/>
  </r>
  <r>
    <x v="2"/>
    <n v="2024"/>
    <x v="116"/>
    <x v="7"/>
    <n v="0"/>
    <n v="0"/>
    <n v="0"/>
    <n v="198.366576737786"/>
    <n v="198.366576737786"/>
  </r>
  <r>
    <x v="2"/>
    <n v="2024"/>
    <x v="96"/>
    <x v="64"/>
    <n v="0"/>
    <n v="0"/>
    <n v="0"/>
    <n v="0"/>
    <n v="62.748611008891601"/>
  </r>
  <r>
    <x v="2"/>
    <n v="2024"/>
    <x v="117"/>
    <x v="7"/>
    <n v="0"/>
    <n v="0"/>
    <n v="0"/>
    <n v="0"/>
    <n v="0"/>
  </r>
  <r>
    <x v="2"/>
    <n v="2024"/>
    <x v="118"/>
    <x v="7"/>
    <n v="0"/>
    <n v="0"/>
    <n v="0"/>
    <n v="0"/>
    <n v="0"/>
  </r>
  <r>
    <x v="2"/>
    <n v="2024"/>
    <x v="119"/>
    <x v="7"/>
    <n v="0"/>
    <n v="0"/>
    <n v="0"/>
    <n v="0"/>
    <n v="0"/>
  </r>
  <r>
    <x v="2"/>
    <n v="2024"/>
    <x v="120"/>
    <x v="7"/>
    <n v="0"/>
    <n v="0"/>
    <n v="0"/>
    <n v="0"/>
    <n v="0"/>
  </r>
  <r>
    <x v="2"/>
    <n v="2024"/>
    <x v="101"/>
    <x v="65"/>
    <n v="1232649.54350183"/>
    <n v="3901740.0851054699"/>
    <n v="160785.09766639199"/>
    <n v="1628836.54116378"/>
    <n v="35028329.734576702"/>
  </r>
  <r>
    <x v="3"/>
    <n v="2024"/>
    <x v="0"/>
    <x v="66"/>
    <n v="0"/>
    <n v="0"/>
    <n v="0"/>
    <n v="0"/>
    <n v="10487041.085991001"/>
  </r>
  <r>
    <x v="3"/>
    <n v="2024"/>
    <x v="5"/>
    <x v="67"/>
    <n v="0"/>
    <n v="0"/>
    <n v="0"/>
    <n v="0"/>
    <n v="4228354.78248771"/>
  </r>
  <r>
    <x v="3"/>
    <n v="2024"/>
    <x v="2"/>
    <x v="68"/>
    <n v="0"/>
    <n v="0"/>
    <n v="0"/>
    <n v="0"/>
    <n v="4139702.6970635401"/>
  </r>
  <r>
    <x v="3"/>
    <n v="2024"/>
    <x v="1"/>
    <x v="69"/>
    <n v="0"/>
    <n v="0"/>
    <n v="0"/>
    <n v="0"/>
    <n v="3809630.06020462"/>
  </r>
  <r>
    <x v="3"/>
    <n v="2024"/>
    <x v="4"/>
    <x v="70"/>
    <n v="0"/>
    <n v="0"/>
    <n v="0"/>
    <n v="0"/>
    <n v="2386513.9877506299"/>
  </r>
  <r>
    <x v="3"/>
    <n v="2024"/>
    <x v="3"/>
    <x v="71"/>
    <n v="0"/>
    <n v="0"/>
    <n v="0"/>
    <n v="0"/>
    <n v="1898267.24995968"/>
  </r>
  <r>
    <x v="3"/>
    <n v="2024"/>
    <x v="12"/>
    <x v="7"/>
    <n v="1825105.8956192001"/>
    <n v="0"/>
    <n v="0"/>
    <n v="0"/>
    <n v="1825105.8956192001"/>
  </r>
  <r>
    <x v="3"/>
    <n v="2024"/>
    <x v="14"/>
    <x v="7"/>
    <n v="1443376.12065208"/>
    <n v="0"/>
    <n v="0"/>
    <n v="0"/>
    <n v="1443376.12065208"/>
  </r>
  <r>
    <x v="3"/>
    <n v="2024"/>
    <x v="16"/>
    <x v="7"/>
    <n v="1381261.9927562799"/>
    <n v="0"/>
    <n v="0"/>
    <n v="0"/>
    <n v="1381261.9927562799"/>
  </r>
  <r>
    <x v="3"/>
    <n v="2024"/>
    <x v="7"/>
    <x v="7"/>
    <n v="0"/>
    <n v="0"/>
    <n v="0"/>
    <n v="1194344.62676807"/>
    <n v="1194344.62676807"/>
  </r>
  <r>
    <x v="3"/>
    <n v="2024"/>
    <x v="24"/>
    <x v="7"/>
    <n v="838182.88538381702"/>
    <n v="0"/>
    <n v="0"/>
    <n v="0"/>
    <n v="838182.88538381702"/>
  </r>
  <r>
    <x v="3"/>
    <n v="2024"/>
    <x v="8"/>
    <x v="7"/>
    <n v="0"/>
    <n v="808208.44082950696"/>
    <n v="0"/>
    <n v="0"/>
    <n v="808208.44082950696"/>
  </r>
  <r>
    <x v="3"/>
    <n v="2024"/>
    <x v="6"/>
    <x v="72"/>
    <n v="0"/>
    <n v="0"/>
    <n v="0"/>
    <n v="0"/>
    <n v="759802.65979394899"/>
  </r>
  <r>
    <x v="3"/>
    <n v="2024"/>
    <x v="10"/>
    <x v="73"/>
    <n v="0"/>
    <n v="0"/>
    <n v="0"/>
    <n v="0"/>
    <n v="564897.96669718297"/>
  </r>
  <r>
    <x v="3"/>
    <n v="2024"/>
    <x v="11"/>
    <x v="7"/>
    <n v="0"/>
    <n v="545234.27584816504"/>
    <n v="0"/>
    <n v="0"/>
    <n v="545234.27584816504"/>
  </r>
  <r>
    <x v="3"/>
    <n v="2024"/>
    <x v="21"/>
    <x v="74"/>
    <n v="0"/>
    <n v="0"/>
    <n v="0"/>
    <n v="0"/>
    <n v="384347.92059911398"/>
  </r>
  <r>
    <x v="3"/>
    <n v="2024"/>
    <x v="27"/>
    <x v="75"/>
    <n v="0"/>
    <n v="0"/>
    <n v="0"/>
    <n v="0"/>
    <n v="315486.176433346"/>
  </r>
  <r>
    <x v="3"/>
    <n v="2024"/>
    <x v="47"/>
    <x v="76"/>
    <n v="0"/>
    <n v="0"/>
    <n v="66691.449919792707"/>
    <n v="0"/>
    <n v="307032.86054980598"/>
  </r>
  <r>
    <x v="3"/>
    <n v="2024"/>
    <x v="18"/>
    <x v="77"/>
    <n v="0"/>
    <n v="0"/>
    <n v="0"/>
    <n v="0"/>
    <n v="282777.45958390803"/>
  </r>
  <r>
    <x v="3"/>
    <n v="2024"/>
    <x v="17"/>
    <x v="78"/>
    <n v="0"/>
    <n v="0"/>
    <n v="0"/>
    <n v="0"/>
    <n v="260034.66271596501"/>
  </r>
  <r>
    <x v="3"/>
    <n v="2024"/>
    <x v="22"/>
    <x v="7"/>
    <n v="0"/>
    <n v="216484.62616032801"/>
    <n v="0"/>
    <n v="0"/>
    <n v="216484.62616032801"/>
  </r>
  <r>
    <x v="3"/>
    <n v="2024"/>
    <x v="19"/>
    <x v="7"/>
    <n v="0"/>
    <n v="201022.50207040401"/>
    <n v="0"/>
    <n v="0"/>
    <n v="201022.50207040401"/>
  </r>
  <r>
    <x v="3"/>
    <n v="2024"/>
    <x v="20"/>
    <x v="7"/>
    <n v="0"/>
    <n v="189463.97721673199"/>
    <n v="0"/>
    <n v="0"/>
    <n v="189463.97721673199"/>
  </r>
  <r>
    <x v="3"/>
    <n v="2024"/>
    <x v="29"/>
    <x v="7"/>
    <n v="0"/>
    <n v="0"/>
    <n v="0"/>
    <n v="184894.97944215001"/>
    <n v="184894.97944215001"/>
  </r>
  <r>
    <x v="3"/>
    <n v="2024"/>
    <x v="13"/>
    <x v="79"/>
    <n v="0"/>
    <n v="0"/>
    <n v="0"/>
    <n v="0"/>
    <n v="172256.33246970901"/>
  </r>
  <r>
    <x v="3"/>
    <n v="2024"/>
    <x v="28"/>
    <x v="7"/>
    <n v="0"/>
    <n v="169056.70756174199"/>
    <n v="0"/>
    <n v="0"/>
    <n v="169056.70756174199"/>
  </r>
  <r>
    <x v="3"/>
    <n v="2024"/>
    <x v="25"/>
    <x v="7"/>
    <n v="0"/>
    <n v="128014.774121492"/>
    <n v="0"/>
    <n v="0"/>
    <n v="128014.774121492"/>
  </r>
  <r>
    <x v="3"/>
    <n v="2024"/>
    <x v="31"/>
    <x v="7"/>
    <n v="0"/>
    <n v="124197.801220579"/>
    <n v="0"/>
    <n v="0"/>
    <n v="124197.801220579"/>
  </r>
  <r>
    <x v="3"/>
    <n v="2024"/>
    <x v="15"/>
    <x v="80"/>
    <n v="0"/>
    <n v="0"/>
    <n v="0"/>
    <n v="0"/>
    <n v="123471.121317679"/>
  </r>
  <r>
    <x v="3"/>
    <n v="2024"/>
    <x v="26"/>
    <x v="7"/>
    <n v="0"/>
    <n v="109298.61295671501"/>
    <n v="0"/>
    <n v="0"/>
    <n v="109298.61295671501"/>
  </r>
  <r>
    <x v="3"/>
    <n v="2024"/>
    <x v="102"/>
    <x v="7"/>
    <n v="0"/>
    <n v="0"/>
    <n v="0"/>
    <n v="106530.089420711"/>
    <n v="106530.089420711"/>
  </r>
  <r>
    <x v="3"/>
    <n v="2024"/>
    <x v="30"/>
    <x v="7"/>
    <n v="0"/>
    <n v="87768.720137177806"/>
    <n v="0"/>
    <n v="0"/>
    <n v="87768.720137177806"/>
  </r>
  <r>
    <x v="3"/>
    <n v="2024"/>
    <x v="121"/>
    <x v="7"/>
    <n v="0"/>
    <n v="0"/>
    <n v="82101.462854864105"/>
    <n v="0"/>
    <n v="82101.462854864105"/>
  </r>
  <r>
    <x v="3"/>
    <n v="2024"/>
    <x v="36"/>
    <x v="7"/>
    <n v="0"/>
    <n v="80768.992807104703"/>
    <n v="0"/>
    <n v="0"/>
    <n v="80768.992807104703"/>
  </r>
  <r>
    <x v="3"/>
    <n v="2024"/>
    <x v="48"/>
    <x v="81"/>
    <n v="0"/>
    <n v="0"/>
    <n v="0"/>
    <n v="0"/>
    <n v="76474.811667240894"/>
  </r>
  <r>
    <x v="3"/>
    <n v="2024"/>
    <x v="32"/>
    <x v="82"/>
    <n v="0"/>
    <n v="0"/>
    <n v="15868.455744127999"/>
    <n v="0"/>
    <n v="75118.229720453193"/>
  </r>
  <r>
    <x v="3"/>
    <n v="2024"/>
    <x v="43"/>
    <x v="83"/>
    <n v="0"/>
    <n v="0"/>
    <n v="0"/>
    <n v="0"/>
    <n v="71535.922418536895"/>
  </r>
  <r>
    <x v="3"/>
    <n v="2024"/>
    <x v="61"/>
    <x v="7"/>
    <n v="0"/>
    <n v="68369.090721933506"/>
    <n v="0"/>
    <n v="0"/>
    <n v="68369.090721933506"/>
  </r>
  <r>
    <x v="3"/>
    <n v="2024"/>
    <x v="23"/>
    <x v="84"/>
    <n v="0"/>
    <n v="0"/>
    <n v="0"/>
    <n v="0"/>
    <n v="67161.1947585382"/>
  </r>
  <r>
    <x v="3"/>
    <n v="2024"/>
    <x v="37"/>
    <x v="7"/>
    <n v="0"/>
    <n v="67107.662390371406"/>
    <n v="0"/>
    <n v="0"/>
    <n v="67107.662390371406"/>
  </r>
  <r>
    <x v="3"/>
    <n v="2024"/>
    <x v="33"/>
    <x v="7"/>
    <n v="0"/>
    <n v="65538.507537878293"/>
    <n v="0"/>
    <n v="0"/>
    <n v="65538.507537878293"/>
  </r>
  <r>
    <x v="3"/>
    <n v="2024"/>
    <x v="39"/>
    <x v="7"/>
    <n v="0"/>
    <n v="64582.217765477799"/>
    <n v="0"/>
    <n v="0"/>
    <n v="64582.217765477799"/>
  </r>
  <r>
    <x v="3"/>
    <n v="2024"/>
    <x v="50"/>
    <x v="7"/>
    <n v="0"/>
    <n v="0"/>
    <n v="0"/>
    <n v="64137.326563755902"/>
    <n v="64137.326563755902"/>
  </r>
  <r>
    <x v="3"/>
    <n v="2024"/>
    <x v="38"/>
    <x v="7"/>
    <n v="0"/>
    <n v="61802.476119047999"/>
    <n v="0"/>
    <n v="0"/>
    <n v="61802.476119047999"/>
  </r>
  <r>
    <x v="3"/>
    <n v="2024"/>
    <x v="42"/>
    <x v="7"/>
    <n v="0"/>
    <n v="58636.424330170397"/>
    <n v="0"/>
    <n v="0"/>
    <n v="58636.424330170397"/>
  </r>
  <r>
    <x v="3"/>
    <n v="2024"/>
    <x v="34"/>
    <x v="85"/>
    <n v="0"/>
    <n v="0"/>
    <n v="8820.0498277387705"/>
    <n v="0"/>
    <n v="58234.499790776899"/>
  </r>
  <r>
    <x v="3"/>
    <n v="2024"/>
    <x v="86"/>
    <x v="7"/>
    <n v="0"/>
    <n v="57484.694716950602"/>
    <n v="0"/>
    <n v="0"/>
    <n v="57484.694716950602"/>
  </r>
  <r>
    <x v="3"/>
    <n v="2024"/>
    <x v="103"/>
    <x v="7"/>
    <n v="0"/>
    <n v="0"/>
    <n v="0"/>
    <n v="56178.5320044041"/>
    <n v="56178.5320044041"/>
  </r>
  <r>
    <x v="3"/>
    <n v="2024"/>
    <x v="44"/>
    <x v="7"/>
    <n v="0"/>
    <n v="50781.575959080103"/>
    <n v="0"/>
    <n v="0"/>
    <n v="50781.575959080103"/>
  </r>
  <r>
    <x v="3"/>
    <n v="2024"/>
    <x v="46"/>
    <x v="7"/>
    <n v="0"/>
    <n v="49927.900495035399"/>
    <n v="0"/>
    <n v="0"/>
    <n v="49927.900495035399"/>
  </r>
  <r>
    <x v="3"/>
    <n v="2024"/>
    <x v="122"/>
    <x v="7"/>
    <n v="0"/>
    <n v="0"/>
    <n v="49504.243573763801"/>
    <n v="0"/>
    <n v="49504.243573763801"/>
  </r>
  <r>
    <x v="3"/>
    <n v="2024"/>
    <x v="51"/>
    <x v="7"/>
    <n v="0"/>
    <n v="48095.990371482803"/>
    <n v="0"/>
    <n v="0"/>
    <n v="48095.990371482803"/>
  </r>
  <r>
    <x v="3"/>
    <n v="2024"/>
    <x v="40"/>
    <x v="7"/>
    <n v="0"/>
    <n v="48061.373675759103"/>
    <n v="0"/>
    <n v="0"/>
    <n v="48061.373675759103"/>
  </r>
  <r>
    <x v="3"/>
    <n v="2024"/>
    <x v="123"/>
    <x v="7"/>
    <n v="0"/>
    <n v="0"/>
    <n v="45687.270672850304"/>
    <n v="0"/>
    <n v="45687.270672850304"/>
  </r>
  <r>
    <x v="3"/>
    <n v="2024"/>
    <x v="124"/>
    <x v="7"/>
    <n v="0"/>
    <n v="0"/>
    <n v="44865.674023610998"/>
    <n v="0"/>
    <n v="44865.674023610998"/>
  </r>
  <r>
    <x v="3"/>
    <n v="2024"/>
    <x v="35"/>
    <x v="7"/>
    <n v="0"/>
    <n v="43414.4798761946"/>
    <n v="0"/>
    <n v="0"/>
    <n v="43414.4798761946"/>
  </r>
  <r>
    <x v="3"/>
    <n v="2024"/>
    <x v="52"/>
    <x v="7"/>
    <n v="0"/>
    <n v="41621.247057834698"/>
    <n v="0"/>
    <n v="0"/>
    <n v="41621.247057834698"/>
  </r>
  <r>
    <x v="3"/>
    <n v="2024"/>
    <x v="58"/>
    <x v="7"/>
    <n v="0"/>
    <n v="41066.649016550902"/>
    <n v="0"/>
    <n v="0"/>
    <n v="41066.649016550902"/>
  </r>
  <r>
    <x v="3"/>
    <n v="2024"/>
    <x v="49"/>
    <x v="7"/>
    <n v="0"/>
    <n v="38200.034691139997"/>
    <n v="0"/>
    <n v="0"/>
    <n v="38200.034691139997"/>
  </r>
  <r>
    <x v="3"/>
    <n v="2024"/>
    <x v="63"/>
    <x v="7"/>
    <n v="0"/>
    <n v="35454.643093745799"/>
    <n v="0"/>
    <n v="0"/>
    <n v="35454.643093745799"/>
  </r>
  <r>
    <x v="3"/>
    <n v="2024"/>
    <x v="56"/>
    <x v="7"/>
    <n v="0"/>
    <n v="35195.873987647698"/>
    <n v="0"/>
    <n v="0"/>
    <n v="35195.873987647698"/>
  </r>
  <r>
    <x v="3"/>
    <n v="2024"/>
    <x v="125"/>
    <x v="7"/>
    <n v="0"/>
    <n v="0"/>
    <n v="34563.9078006134"/>
    <n v="0"/>
    <n v="34563.9078006134"/>
  </r>
  <r>
    <x v="3"/>
    <n v="2024"/>
    <x v="57"/>
    <x v="7"/>
    <n v="0"/>
    <n v="33807.280902879"/>
    <n v="0"/>
    <n v="0"/>
    <n v="33807.280902879"/>
  </r>
  <r>
    <x v="3"/>
    <n v="2024"/>
    <x v="54"/>
    <x v="7"/>
    <n v="0"/>
    <n v="32031.779412534001"/>
    <n v="0"/>
    <n v="0"/>
    <n v="32031.779412534001"/>
  </r>
  <r>
    <x v="3"/>
    <n v="2024"/>
    <x v="41"/>
    <x v="7"/>
    <n v="0"/>
    <n v="31650.014445617999"/>
    <n v="0"/>
    <n v="0"/>
    <n v="31650.014445617999"/>
  </r>
  <r>
    <x v="3"/>
    <n v="2024"/>
    <x v="53"/>
    <x v="7"/>
    <n v="0"/>
    <n v="30654.082296507298"/>
    <n v="0"/>
    <n v="0"/>
    <n v="30654.082296507298"/>
  </r>
  <r>
    <x v="3"/>
    <n v="2024"/>
    <x v="65"/>
    <x v="7"/>
    <n v="0"/>
    <n v="29794.721979205999"/>
    <n v="0"/>
    <n v="0"/>
    <n v="29794.721979205999"/>
  </r>
  <r>
    <x v="3"/>
    <n v="2024"/>
    <x v="62"/>
    <x v="7"/>
    <n v="0"/>
    <n v="29378.022235491298"/>
    <n v="0"/>
    <n v="0"/>
    <n v="29378.022235491298"/>
  </r>
  <r>
    <x v="3"/>
    <n v="2024"/>
    <x v="126"/>
    <x v="7"/>
    <n v="0"/>
    <n v="0"/>
    <n v="29065.842579510201"/>
    <n v="0"/>
    <n v="29065.842579510201"/>
  </r>
  <r>
    <x v="3"/>
    <n v="2024"/>
    <x v="104"/>
    <x v="7"/>
    <n v="0"/>
    <n v="0"/>
    <n v="0"/>
    <n v="26130.021933382101"/>
    <n v="26130.021933382101"/>
  </r>
  <r>
    <x v="3"/>
    <n v="2024"/>
    <x v="127"/>
    <x v="7"/>
    <n v="0"/>
    <n v="0"/>
    <n v="25076.9705444065"/>
    <n v="0"/>
    <n v="25076.9705444065"/>
  </r>
  <r>
    <x v="3"/>
    <n v="2024"/>
    <x v="76"/>
    <x v="86"/>
    <n v="0"/>
    <n v="0"/>
    <n v="0"/>
    <n v="0"/>
    <n v="24882.196643540799"/>
  </r>
  <r>
    <x v="3"/>
    <n v="2024"/>
    <x v="55"/>
    <x v="7"/>
    <n v="0"/>
    <n v="24303.153733253399"/>
    <n v="0"/>
    <n v="0"/>
    <n v="24303.153733253399"/>
  </r>
  <r>
    <x v="3"/>
    <n v="2024"/>
    <x v="78"/>
    <x v="7"/>
    <n v="0"/>
    <n v="23759.167418048601"/>
    <n v="0"/>
    <n v="0"/>
    <n v="23759.167418048601"/>
  </r>
  <r>
    <x v="3"/>
    <n v="2024"/>
    <x v="45"/>
    <x v="7"/>
    <n v="0"/>
    <n v="23322.110485529101"/>
    <n v="0"/>
    <n v="0"/>
    <n v="23322.110485529101"/>
  </r>
  <r>
    <x v="3"/>
    <n v="2024"/>
    <x v="60"/>
    <x v="7"/>
    <n v="0"/>
    <n v="22141.488282400798"/>
    <n v="0"/>
    <n v="0"/>
    <n v="22141.488282400798"/>
  </r>
  <r>
    <x v="3"/>
    <n v="2024"/>
    <x v="75"/>
    <x v="7"/>
    <n v="0"/>
    <n v="20328.764538589199"/>
    <n v="0"/>
    <n v="0"/>
    <n v="20328.764538589199"/>
  </r>
  <r>
    <x v="3"/>
    <n v="2024"/>
    <x v="128"/>
    <x v="7"/>
    <n v="0"/>
    <n v="0"/>
    <n v="20255.6735681461"/>
    <n v="0"/>
    <n v="20255.6735681461"/>
  </r>
  <r>
    <x v="3"/>
    <n v="2024"/>
    <x v="70"/>
    <x v="7"/>
    <n v="19637.107392359801"/>
    <n v="0"/>
    <n v="0"/>
    <n v="0"/>
    <n v="19637.107392359801"/>
  </r>
  <r>
    <x v="3"/>
    <n v="2024"/>
    <x v="129"/>
    <x v="7"/>
    <n v="0"/>
    <n v="0"/>
    <n v="19574.8447138343"/>
    <n v="0"/>
    <n v="19574.8447138343"/>
  </r>
  <r>
    <x v="3"/>
    <n v="2024"/>
    <x v="89"/>
    <x v="7"/>
    <n v="0"/>
    <n v="19356.925338994901"/>
    <n v="0"/>
    <n v="0"/>
    <n v="19356.925338994901"/>
  </r>
  <r>
    <x v="3"/>
    <n v="2024"/>
    <x v="66"/>
    <x v="7"/>
    <n v="0"/>
    <n v="19010.149290337398"/>
    <n v="0"/>
    <n v="0"/>
    <n v="19010.149290337398"/>
  </r>
  <r>
    <x v="3"/>
    <n v="2024"/>
    <x v="130"/>
    <x v="7"/>
    <n v="0"/>
    <n v="0"/>
    <n v="19000.945242207501"/>
    <n v="0"/>
    <n v="19000.945242207501"/>
  </r>
  <r>
    <x v="3"/>
    <n v="2024"/>
    <x v="131"/>
    <x v="7"/>
    <n v="0"/>
    <n v="0"/>
    <n v="18968.460366455001"/>
    <n v="0"/>
    <n v="18968.460366455001"/>
  </r>
  <r>
    <x v="3"/>
    <n v="2024"/>
    <x v="105"/>
    <x v="7"/>
    <n v="0"/>
    <n v="0"/>
    <n v="0"/>
    <n v="18053.469699427598"/>
    <n v="18053.469699427598"/>
  </r>
  <r>
    <x v="3"/>
    <n v="2024"/>
    <x v="67"/>
    <x v="7"/>
    <n v="0"/>
    <n v="17842.3180070366"/>
    <n v="0"/>
    <n v="0"/>
    <n v="17842.3180070366"/>
  </r>
  <r>
    <x v="3"/>
    <n v="2024"/>
    <x v="73"/>
    <x v="7"/>
    <n v="0"/>
    <n v="17651.469361990999"/>
    <n v="0"/>
    <n v="0"/>
    <n v="17651.469361990999"/>
  </r>
  <r>
    <x v="3"/>
    <n v="2024"/>
    <x v="69"/>
    <x v="7"/>
    <n v="0"/>
    <n v="17556.694736983201"/>
    <n v="0"/>
    <n v="0"/>
    <n v="17556.694736983201"/>
  </r>
  <r>
    <x v="3"/>
    <n v="2024"/>
    <x v="132"/>
    <x v="7"/>
    <n v="0"/>
    <n v="0"/>
    <n v="0"/>
    <n v="17050.4991605705"/>
    <n v="17050.4991605705"/>
  </r>
  <r>
    <x v="3"/>
    <n v="2024"/>
    <x v="133"/>
    <x v="7"/>
    <n v="0"/>
    <n v="0"/>
    <n v="16808.216128916702"/>
    <n v="0"/>
    <n v="16808.216128916702"/>
  </r>
  <r>
    <x v="3"/>
    <n v="2024"/>
    <x v="134"/>
    <x v="7"/>
    <n v="0"/>
    <n v="0"/>
    <n v="16728.3574760253"/>
    <n v="0"/>
    <n v="16728.3574760253"/>
  </r>
  <r>
    <x v="3"/>
    <n v="2024"/>
    <x v="135"/>
    <x v="7"/>
    <n v="0"/>
    <n v="0"/>
    <n v="16714.8221111284"/>
    <n v="0"/>
    <n v="16714.8221111284"/>
  </r>
  <r>
    <x v="3"/>
    <n v="2024"/>
    <x v="136"/>
    <x v="7"/>
    <n v="0"/>
    <n v="0"/>
    <n v="16622.781629829798"/>
    <n v="0"/>
    <n v="16622.781629829798"/>
  </r>
  <r>
    <x v="3"/>
    <n v="2024"/>
    <x v="109"/>
    <x v="7"/>
    <n v="0"/>
    <n v="0"/>
    <n v="0"/>
    <n v="16080.013497465899"/>
    <n v="16080.013497465899"/>
  </r>
  <r>
    <x v="3"/>
    <n v="2024"/>
    <x v="64"/>
    <x v="7"/>
    <n v="0"/>
    <n v="15837.4597585142"/>
    <n v="0"/>
    <n v="0"/>
    <n v="15837.4597585142"/>
  </r>
  <r>
    <x v="3"/>
    <n v="2024"/>
    <x v="74"/>
    <x v="7"/>
    <n v="0"/>
    <n v="15169.3541472053"/>
    <n v="0"/>
    <n v="0"/>
    <n v="15169.3541472053"/>
  </r>
  <r>
    <x v="3"/>
    <n v="2024"/>
    <x v="77"/>
    <x v="7"/>
    <n v="0"/>
    <n v="15014.103511838401"/>
    <n v="0"/>
    <n v="0"/>
    <n v="15014.103511838401"/>
  </r>
  <r>
    <x v="3"/>
    <n v="2024"/>
    <x v="137"/>
    <x v="7"/>
    <n v="0"/>
    <n v="0"/>
    <n v="14834.759926954999"/>
    <n v="0"/>
    <n v="14834.759926954999"/>
  </r>
  <r>
    <x v="3"/>
    <n v="2024"/>
    <x v="68"/>
    <x v="7"/>
    <n v="0"/>
    <n v="14623.2698504417"/>
    <n v="0"/>
    <n v="0"/>
    <n v="14623.2698504417"/>
  </r>
  <r>
    <x v="3"/>
    <n v="2024"/>
    <x v="72"/>
    <x v="7"/>
    <n v="0"/>
    <n v="14226.8731540724"/>
    <n v="0"/>
    <n v="0"/>
    <n v="14226.8731540724"/>
  </r>
  <r>
    <x v="3"/>
    <n v="2024"/>
    <x v="107"/>
    <x v="7"/>
    <n v="0"/>
    <n v="0"/>
    <n v="0"/>
    <n v="13379.7082005429"/>
    <n v="13379.7082005429"/>
  </r>
  <r>
    <x v="3"/>
    <n v="2024"/>
    <x v="71"/>
    <x v="7"/>
    <n v="0"/>
    <n v="13295.788938182401"/>
    <n v="0"/>
    <n v="0"/>
    <n v="13295.788938182401"/>
  </r>
  <r>
    <x v="3"/>
    <n v="2024"/>
    <x v="59"/>
    <x v="7"/>
    <n v="0"/>
    <n v="10995.792058084"/>
    <n v="0"/>
    <n v="0"/>
    <n v="10995.792058084"/>
  </r>
  <r>
    <x v="3"/>
    <n v="2024"/>
    <x v="113"/>
    <x v="7"/>
    <n v="0"/>
    <n v="0"/>
    <n v="0"/>
    <n v="10439.8269449456"/>
    <n v="10439.8269449456"/>
  </r>
  <r>
    <x v="3"/>
    <n v="2024"/>
    <x v="138"/>
    <x v="7"/>
    <n v="0"/>
    <n v="0"/>
    <n v="10389.7460948273"/>
    <n v="0"/>
    <n v="10389.7460948273"/>
  </r>
  <r>
    <x v="3"/>
    <n v="2024"/>
    <x v="100"/>
    <x v="7"/>
    <n v="0"/>
    <n v="0"/>
    <n v="0"/>
    <n v="10050.008435916199"/>
    <n v="10050.008435916199"/>
  </r>
  <r>
    <x v="3"/>
    <n v="2024"/>
    <x v="97"/>
    <x v="7"/>
    <n v="0"/>
    <n v="9813.1395502211799"/>
    <n v="0"/>
    <n v="0"/>
    <n v="9813.1395502211799"/>
  </r>
  <r>
    <x v="3"/>
    <n v="2024"/>
    <x v="139"/>
    <x v="7"/>
    <n v="0"/>
    <n v="0"/>
    <n v="0"/>
    <n v="8040.0067487329397"/>
    <n v="8040.0067487329397"/>
  </r>
  <r>
    <x v="3"/>
    <n v="2024"/>
    <x v="110"/>
    <x v="7"/>
    <n v="0"/>
    <n v="0"/>
    <n v="0"/>
    <n v="8023.7643108567099"/>
    <n v="8023.7643108567099"/>
  </r>
  <r>
    <x v="3"/>
    <n v="2024"/>
    <x v="140"/>
    <x v="7"/>
    <n v="0"/>
    <n v="0"/>
    <n v="7003.1977976337002"/>
    <n v="0"/>
    <n v="7003.1977976337002"/>
  </r>
  <r>
    <x v="3"/>
    <n v="2024"/>
    <x v="141"/>
    <x v="7"/>
    <n v="0"/>
    <n v="0"/>
    <n v="6277.7022391621804"/>
    <n v="0"/>
    <n v="6277.7022391621804"/>
  </r>
  <r>
    <x v="3"/>
    <n v="2024"/>
    <x v="142"/>
    <x v="7"/>
    <n v="0"/>
    <n v="0"/>
    <n v="0"/>
    <n v="6017.8232331425297"/>
    <n v="6017.8232331425297"/>
  </r>
  <r>
    <x v="3"/>
    <n v="2024"/>
    <x v="80"/>
    <x v="7"/>
    <n v="0"/>
    <n v="4989.8122692262396"/>
    <n v="0"/>
    <n v="0"/>
    <n v="4989.8122692262396"/>
  </r>
  <r>
    <x v="3"/>
    <n v="2024"/>
    <x v="143"/>
    <x v="7"/>
    <n v="0"/>
    <n v="0"/>
    <n v="4392.2259090300304"/>
    <n v="0"/>
    <n v="4392.2259090300304"/>
  </r>
  <r>
    <x v="3"/>
    <n v="2024"/>
    <x v="84"/>
    <x v="7"/>
    <n v="0"/>
    <n v="3179.1188301492398"/>
    <n v="0"/>
    <n v="0"/>
    <n v="3179.1188301492398"/>
  </r>
  <r>
    <x v="3"/>
    <n v="2024"/>
    <x v="85"/>
    <x v="7"/>
    <n v="0"/>
    <n v="2347.3029804129101"/>
    <n v="0"/>
    <n v="0"/>
    <n v="2347.3029804129101"/>
  </r>
  <r>
    <x v="3"/>
    <n v="2024"/>
    <x v="112"/>
    <x v="7"/>
    <n v="0"/>
    <n v="0"/>
    <n v="0"/>
    <n v="2010.0016871832299"/>
    <n v="2010.0016871832299"/>
  </r>
  <r>
    <x v="3"/>
    <n v="2024"/>
    <x v="114"/>
    <x v="7"/>
    <n v="0"/>
    <n v="0"/>
    <n v="0"/>
    <n v="2010.0016871832299"/>
    <n v="2010.0016871832299"/>
  </r>
  <r>
    <x v="3"/>
    <n v="2024"/>
    <x v="144"/>
    <x v="7"/>
    <n v="0"/>
    <n v="0"/>
    <n v="0"/>
    <n v="2010.0016871832299"/>
    <n v="2010.0016871832299"/>
  </r>
  <r>
    <x v="3"/>
    <n v="2024"/>
    <x v="145"/>
    <x v="7"/>
    <n v="0"/>
    <n v="0"/>
    <n v="0"/>
    <n v="2005.94107771418"/>
    <n v="2005.94107771418"/>
  </r>
  <r>
    <x v="3"/>
    <n v="2024"/>
    <x v="96"/>
    <x v="87"/>
    <n v="0"/>
    <n v="0"/>
    <n v="0"/>
    <n v="0"/>
    <n v="1597.1730578290999"/>
  </r>
  <r>
    <x v="3"/>
    <n v="2024"/>
    <x v="82"/>
    <x v="7"/>
    <n v="0"/>
    <n v="1539.64775701746"/>
    <n v="0"/>
    <n v="0"/>
    <n v="1539.64775701746"/>
  </r>
  <r>
    <x v="3"/>
    <n v="2024"/>
    <x v="118"/>
    <x v="7"/>
    <n v="0"/>
    <n v="0"/>
    <n v="0"/>
    <n v="1002.97053885709"/>
    <n v="1002.97053885709"/>
  </r>
  <r>
    <x v="3"/>
    <n v="2024"/>
    <x v="146"/>
    <x v="7"/>
    <n v="0"/>
    <n v="0"/>
    <n v="1001.6170023674"/>
    <n v="0"/>
    <n v="1001.6170023674"/>
  </r>
  <r>
    <x v="3"/>
    <n v="2024"/>
    <x v="147"/>
    <x v="7"/>
    <n v="0"/>
    <n v="0"/>
    <n v="500.80850118370199"/>
    <n v="0"/>
    <n v="500.80850118370199"/>
  </r>
  <r>
    <x v="3"/>
    <n v="2024"/>
    <x v="148"/>
    <x v="7"/>
    <n v="0"/>
    <n v="0"/>
    <n v="0"/>
    <n v="198.96986398379499"/>
    <n v="198.96986398379499"/>
  </r>
  <r>
    <x v="3"/>
    <n v="2024"/>
    <x v="119"/>
    <x v="7"/>
    <n v="0"/>
    <n v="0"/>
    <n v="0"/>
    <n v="0"/>
    <n v="0"/>
  </r>
  <r>
    <x v="3"/>
    <n v="2024"/>
    <x v="149"/>
    <x v="7"/>
    <n v="0"/>
    <n v="0"/>
    <n v="0"/>
    <n v="0"/>
    <n v="0"/>
  </r>
  <r>
    <x v="3"/>
    <n v="2024"/>
    <x v="150"/>
    <x v="7"/>
    <n v="0"/>
    <n v="0"/>
    <n v="0"/>
    <n v="0"/>
    <n v="0"/>
  </r>
  <r>
    <x v="3"/>
    <n v="2024"/>
    <x v="101"/>
    <x v="88"/>
    <n v="5507564.0018037297"/>
    <n v="4048480.0780070098"/>
    <n v="591319.48624898097"/>
    <n v="1748588.58290617"/>
    <n v="42299193.245149098"/>
  </r>
  <r>
    <x v="4"/>
    <n v="2024"/>
    <x v="0"/>
    <x v="89"/>
    <n v="0"/>
    <n v="0"/>
    <n v="0"/>
    <n v="0"/>
    <n v="9521546.9488070402"/>
  </r>
  <r>
    <x v="4"/>
    <n v="2024"/>
    <x v="5"/>
    <x v="90"/>
    <n v="0"/>
    <n v="0"/>
    <n v="0"/>
    <n v="0"/>
    <n v="4608166.5920798602"/>
  </r>
  <r>
    <x v="4"/>
    <n v="2024"/>
    <x v="2"/>
    <x v="91"/>
    <n v="0"/>
    <n v="0"/>
    <n v="0"/>
    <n v="0"/>
    <n v="4407846.3409719504"/>
  </r>
  <r>
    <x v="4"/>
    <n v="2024"/>
    <x v="1"/>
    <x v="92"/>
    <n v="0"/>
    <n v="0"/>
    <n v="0"/>
    <n v="0"/>
    <n v="3807496.6597798802"/>
  </r>
  <r>
    <x v="4"/>
    <n v="2024"/>
    <x v="4"/>
    <x v="93"/>
    <n v="0"/>
    <n v="0"/>
    <n v="0"/>
    <n v="0"/>
    <n v="2104539.7320972201"/>
  </r>
  <r>
    <x v="4"/>
    <n v="2024"/>
    <x v="3"/>
    <x v="94"/>
    <n v="0"/>
    <n v="0"/>
    <n v="0"/>
    <n v="0"/>
    <n v="2038994.3219629601"/>
  </r>
  <r>
    <x v="4"/>
    <n v="2024"/>
    <x v="7"/>
    <x v="7"/>
    <n v="0"/>
    <n v="0"/>
    <n v="0"/>
    <n v="1469421.71098578"/>
    <n v="1469421.71098578"/>
  </r>
  <r>
    <x v="4"/>
    <n v="2024"/>
    <x v="6"/>
    <x v="95"/>
    <n v="0"/>
    <n v="0"/>
    <n v="0"/>
    <n v="0"/>
    <n v="955508.69266495097"/>
  </r>
  <r>
    <x v="4"/>
    <n v="2024"/>
    <x v="8"/>
    <x v="7"/>
    <n v="0"/>
    <n v="890138.05433964601"/>
    <n v="0"/>
    <n v="0"/>
    <n v="890138.05433964601"/>
  </r>
  <r>
    <x v="4"/>
    <n v="2024"/>
    <x v="11"/>
    <x v="7"/>
    <n v="0"/>
    <n v="630970.21357177896"/>
    <n v="0"/>
    <n v="0"/>
    <n v="630970.21357177896"/>
  </r>
  <r>
    <x v="4"/>
    <n v="2024"/>
    <x v="12"/>
    <x v="7"/>
    <n v="530712.626153499"/>
    <n v="0"/>
    <n v="0"/>
    <n v="0"/>
    <n v="530712.626153499"/>
  </r>
  <r>
    <x v="4"/>
    <n v="2024"/>
    <x v="10"/>
    <x v="96"/>
    <n v="0"/>
    <n v="0"/>
    <n v="0"/>
    <n v="0"/>
    <n v="510336.13687929499"/>
  </r>
  <r>
    <x v="4"/>
    <n v="2024"/>
    <x v="13"/>
    <x v="97"/>
    <n v="0"/>
    <n v="0"/>
    <n v="0"/>
    <n v="0"/>
    <n v="456660.734791781"/>
  </r>
  <r>
    <x v="4"/>
    <n v="2024"/>
    <x v="21"/>
    <x v="98"/>
    <n v="0"/>
    <n v="0"/>
    <n v="0"/>
    <n v="0"/>
    <n v="385360.24607974198"/>
  </r>
  <r>
    <x v="4"/>
    <n v="2024"/>
    <x v="27"/>
    <x v="99"/>
    <n v="0"/>
    <n v="0"/>
    <n v="0"/>
    <n v="0"/>
    <n v="368976.64502975601"/>
  </r>
  <r>
    <x v="4"/>
    <n v="2024"/>
    <x v="14"/>
    <x v="7"/>
    <n v="366809.17733068898"/>
    <n v="0"/>
    <n v="0"/>
    <n v="0"/>
    <n v="366809.17733068898"/>
  </r>
  <r>
    <x v="4"/>
    <n v="2024"/>
    <x v="16"/>
    <x v="7"/>
    <n v="361999.34126246203"/>
    <n v="0"/>
    <n v="0"/>
    <n v="0"/>
    <n v="361999.34126246203"/>
  </r>
  <r>
    <x v="4"/>
    <n v="2024"/>
    <x v="17"/>
    <x v="100"/>
    <n v="0"/>
    <n v="0"/>
    <n v="0"/>
    <n v="0"/>
    <n v="285075.27870235703"/>
  </r>
  <r>
    <x v="4"/>
    <n v="2024"/>
    <x v="19"/>
    <x v="7"/>
    <n v="0"/>
    <n v="280220.39383441099"/>
    <n v="0"/>
    <n v="0"/>
    <n v="280220.39383441099"/>
  </r>
  <r>
    <x v="4"/>
    <n v="2024"/>
    <x v="47"/>
    <x v="101"/>
    <n v="0"/>
    <n v="0"/>
    <n v="67141.594312090005"/>
    <n v="0"/>
    <n v="276052.38177320198"/>
  </r>
  <r>
    <x v="4"/>
    <n v="2024"/>
    <x v="18"/>
    <x v="102"/>
    <n v="0"/>
    <n v="0"/>
    <n v="0"/>
    <n v="0"/>
    <n v="254687.57038875"/>
  </r>
  <r>
    <x v="4"/>
    <n v="2024"/>
    <x v="29"/>
    <x v="7"/>
    <n v="0"/>
    <n v="0"/>
    <n v="0"/>
    <n v="241402.22077094999"/>
    <n v="241402.22077094999"/>
  </r>
  <r>
    <x v="4"/>
    <n v="2024"/>
    <x v="22"/>
    <x v="7"/>
    <n v="0"/>
    <n v="230146.764673431"/>
    <n v="0"/>
    <n v="0"/>
    <n v="230146.764673431"/>
  </r>
  <r>
    <x v="4"/>
    <n v="2024"/>
    <x v="20"/>
    <x v="7"/>
    <n v="0"/>
    <n v="227059.30337291301"/>
    <n v="0"/>
    <n v="0"/>
    <n v="227059.30337291301"/>
  </r>
  <r>
    <x v="4"/>
    <n v="2024"/>
    <x v="24"/>
    <x v="7"/>
    <n v="197849.47280765401"/>
    <n v="0"/>
    <n v="0"/>
    <n v="0"/>
    <n v="197849.47280765401"/>
  </r>
  <r>
    <x v="4"/>
    <n v="2024"/>
    <x v="28"/>
    <x v="7"/>
    <n v="0"/>
    <n v="192415.022992421"/>
    <n v="0"/>
    <n v="0"/>
    <n v="192415.022992421"/>
  </r>
  <r>
    <x v="4"/>
    <n v="2024"/>
    <x v="25"/>
    <x v="7"/>
    <n v="0"/>
    <n v="163391.18732181101"/>
    <n v="0"/>
    <n v="0"/>
    <n v="163391.18732181101"/>
  </r>
  <r>
    <x v="4"/>
    <n v="2024"/>
    <x v="15"/>
    <x v="103"/>
    <n v="0"/>
    <n v="0"/>
    <n v="0"/>
    <n v="0"/>
    <n v="143284.18158604699"/>
  </r>
  <r>
    <x v="4"/>
    <n v="2024"/>
    <x v="26"/>
    <x v="7"/>
    <n v="0"/>
    <n v="130562.75122461301"/>
    <n v="0"/>
    <n v="0"/>
    <n v="130562.75122461301"/>
  </r>
  <r>
    <x v="4"/>
    <n v="2024"/>
    <x v="30"/>
    <x v="7"/>
    <n v="0"/>
    <n v="127854.42817562399"/>
    <n v="0"/>
    <n v="0"/>
    <n v="127854.42817562399"/>
  </r>
  <r>
    <x v="4"/>
    <n v="2024"/>
    <x v="31"/>
    <x v="7"/>
    <n v="0"/>
    <n v="117731.126643506"/>
    <n v="0"/>
    <n v="0"/>
    <n v="117731.126643506"/>
  </r>
  <r>
    <x v="4"/>
    <n v="2024"/>
    <x v="32"/>
    <x v="104"/>
    <n v="0"/>
    <n v="0"/>
    <n v="18252.789046721598"/>
    <n v="0"/>
    <n v="112649.109503921"/>
  </r>
  <r>
    <x v="4"/>
    <n v="2024"/>
    <x v="151"/>
    <x v="105"/>
    <n v="0"/>
    <n v="0"/>
    <n v="0"/>
    <n v="0"/>
    <n v="111202.557477008"/>
  </r>
  <r>
    <x v="4"/>
    <n v="2024"/>
    <x v="102"/>
    <x v="7"/>
    <n v="0"/>
    <n v="0"/>
    <n v="0"/>
    <n v="102148.827746608"/>
    <n v="102148.827746608"/>
  </r>
  <r>
    <x v="4"/>
    <n v="2024"/>
    <x v="34"/>
    <x v="106"/>
    <n v="0"/>
    <n v="0"/>
    <n v="12232.974588430699"/>
    <n v="0"/>
    <n v="102029.866544954"/>
  </r>
  <r>
    <x v="4"/>
    <n v="2024"/>
    <x v="38"/>
    <x v="7"/>
    <n v="0"/>
    <n v="88155.375738011397"/>
    <n v="0"/>
    <n v="0"/>
    <n v="88155.375738011397"/>
  </r>
  <r>
    <x v="4"/>
    <n v="2024"/>
    <x v="40"/>
    <x v="7"/>
    <n v="0"/>
    <n v="83709.841490268707"/>
    <n v="0"/>
    <n v="0"/>
    <n v="83709.841490268707"/>
  </r>
  <r>
    <x v="4"/>
    <n v="2024"/>
    <x v="36"/>
    <x v="7"/>
    <n v="0"/>
    <n v="80332.394052371907"/>
    <n v="0"/>
    <n v="0"/>
    <n v="80332.394052371907"/>
  </r>
  <r>
    <x v="4"/>
    <n v="2024"/>
    <x v="61"/>
    <x v="7"/>
    <n v="0"/>
    <n v="79532.765718456707"/>
    <n v="0"/>
    <n v="0"/>
    <n v="79532.765718456707"/>
  </r>
  <r>
    <x v="4"/>
    <n v="2024"/>
    <x v="48"/>
    <x v="107"/>
    <n v="0"/>
    <n v="0"/>
    <n v="0"/>
    <n v="0"/>
    <n v="78481.348313273105"/>
  </r>
  <r>
    <x v="4"/>
    <n v="2024"/>
    <x v="37"/>
    <x v="7"/>
    <n v="0"/>
    <n v="74294.102842363194"/>
    <n v="0"/>
    <n v="0"/>
    <n v="74294.102842363194"/>
  </r>
  <r>
    <x v="4"/>
    <n v="2024"/>
    <x v="43"/>
    <x v="108"/>
    <n v="0"/>
    <n v="0"/>
    <n v="0"/>
    <n v="0"/>
    <n v="69064.009488841795"/>
  </r>
  <r>
    <x v="4"/>
    <n v="2024"/>
    <x v="46"/>
    <x v="7"/>
    <n v="0"/>
    <n v="66440.775260170398"/>
    <n v="0"/>
    <n v="0"/>
    <n v="66440.775260170398"/>
  </r>
  <r>
    <x v="4"/>
    <n v="2024"/>
    <x v="86"/>
    <x v="7"/>
    <n v="0"/>
    <n v="65924.467459795604"/>
    <n v="0"/>
    <n v="0"/>
    <n v="65924.467459795604"/>
  </r>
  <r>
    <x v="4"/>
    <n v="2024"/>
    <x v="39"/>
    <x v="7"/>
    <n v="0"/>
    <n v="65053.121166974299"/>
    <n v="0"/>
    <n v="0"/>
    <n v="65053.121166974299"/>
  </r>
  <r>
    <x v="4"/>
    <n v="2024"/>
    <x v="33"/>
    <x v="7"/>
    <n v="0"/>
    <n v="63516.110071212403"/>
    <n v="0"/>
    <n v="0"/>
    <n v="63516.110071212403"/>
  </r>
  <r>
    <x v="4"/>
    <n v="2024"/>
    <x v="52"/>
    <x v="7"/>
    <n v="0"/>
    <n v="63161.047300969803"/>
    <n v="0"/>
    <n v="0"/>
    <n v="63161.047300969803"/>
  </r>
  <r>
    <x v="4"/>
    <n v="2024"/>
    <x v="121"/>
    <x v="7"/>
    <n v="0"/>
    <n v="0"/>
    <n v="61232.648456701099"/>
    <n v="0"/>
    <n v="61232.648456701099"/>
  </r>
  <r>
    <x v="4"/>
    <n v="2024"/>
    <x v="23"/>
    <x v="109"/>
    <n v="0"/>
    <n v="0"/>
    <n v="0"/>
    <n v="0"/>
    <n v="53289.358151715198"/>
  </r>
  <r>
    <x v="4"/>
    <n v="2024"/>
    <x v="50"/>
    <x v="7"/>
    <n v="0"/>
    <n v="0"/>
    <n v="0"/>
    <n v="53083.401513477802"/>
    <n v="53083.401513477802"/>
  </r>
  <r>
    <x v="4"/>
    <n v="2024"/>
    <x v="58"/>
    <x v="7"/>
    <n v="0"/>
    <n v="51654.653203819304"/>
    <n v="0"/>
    <n v="0"/>
    <n v="51654.653203819304"/>
  </r>
  <r>
    <x v="4"/>
    <n v="2024"/>
    <x v="44"/>
    <x v="7"/>
    <n v="0"/>
    <n v="51203.787552018599"/>
    <n v="0"/>
    <n v="0"/>
    <n v="51203.787552018599"/>
  </r>
  <r>
    <x v="4"/>
    <n v="2024"/>
    <x v="54"/>
    <x v="7"/>
    <n v="0"/>
    <n v="50600.659654699302"/>
    <n v="0"/>
    <n v="0"/>
    <n v="50600.659654699302"/>
  </r>
  <r>
    <x v="4"/>
    <n v="2024"/>
    <x v="42"/>
    <x v="7"/>
    <n v="0"/>
    <n v="49824.207174844203"/>
    <n v="0"/>
    <n v="0"/>
    <n v="49824.207174844203"/>
  </r>
  <r>
    <x v="4"/>
    <n v="2024"/>
    <x v="103"/>
    <x v="7"/>
    <n v="0"/>
    <n v="0"/>
    <n v="0"/>
    <n v="49680.463738278901"/>
    <n v="49680.463738278901"/>
  </r>
  <r>
    <x v="4"/>
    <n v="2024"/>
    <x v="51"/>
    <x v="7"/>
    <n v="0"/>
    <n v="47079.199026945797"/>
    <n v="0"/>
    <n v="0"/>
    <n v="47079.199026945797"/>
  </r>
  <r>
    <x v="4"/>
    <n v="2024"/>
    <x v="35"/>
    <x v="7"/>
    <n v="0"/>
    <n v="44554.341935495897"/>
    <n v="0"/>
    <n v="0"/>
    <n v="44554.341935495897"/>
  </r>
  <r>
    <x v="4"/>
    <n v="2024"/>
    <x v="49"/>
    <x v="7"/>
    <n v="0"/>
    <n v="43863.340554629198"/>
    <n v="0"/>
    <n v="0"/>
    <n v="43863.340554629198"/>
  </r>
  <r>
    <x v="4"/>
    <n v="2024"/>
    <x v="56"/>
    <x v="7"/>
    <n v="0"/>
    <n v="40952.407156986599"/>
    <n v="0"/>
    <n v="0"/>
    <n v="40952.407156986599"/>
  </r>
  <r>
    <x v="4"/>
    <n v="2024"/>
    <x v="53"/>
    <x v="7"/>
    <n v="0"/>
    <n v="37919.7597253481"/>
    <n v="0"/>
    <n v="0"/>
    <n v="37919.7597253481"/>
  </r>
  <r>
    <x v="4"/>
    <n v="2024"/>
    <x v="122"/>
    <x v="7"/>
    <n v="0"/>
    <n v="0"/>
    <n v="37301.485180698401"/>
    <n v="0"/>
    <n v="37301.485180698401"/>
  </r>
  <r>
    <x v="4"/>
    <n v="2024"/>
    <x v="123"/>
    <x v="7"/>
    <n v="0"/>
    <n v="0"/>
    <n v="37023.6392902144"/>
    <n v="0"/>
    <n v="37023.6392902144"/>
  </r>
  <r>
    <x v="4"/>
    <n v="2024"/>
    <x v="57"/>
    <x v="7"/>
    <n v="0"/>
    <n v="36768.722429527697"/>
    <n v="0"/>
    <n v="0"/>
    <n v="36768.722429527697"/>
  </r>
  <r>
    <x v="4"/>
    <n v="2024"/>
    <x v="125"/>
    <x v="7"/>
    <n v="0"/>
    <n v="0"/>
    <n v="35529.206054019203"/>
    <n v="0"/>
    <n v="35529.206054019203"/>
  </r>
  <r>
    <x v="4"/>
    <n v="2024"/>
    <x v="76"/>
    <x v="110"/>
    <n v="0"/>
    <n v="0"/>
    <n v="0"/>
    <n v="0"/>
    <n v="35466.8256053062"/>
  </r>
  <r>
    <x v="4"/>
    <n v="2024"/>
    <x v="41"/>
    <x v="7"/>
    <n v="0"/>
    <n v="35163.690343722403"/>
    <n v="0"/>
    <n v="0"/>
    <n v="35163.690343722403"/>
  </r>
  <r>
    <x v="4"/>
    <n v="2024"/>
    <x v="63"/>
    <x v="7"/>
    <n v="0"/>
    <n v="34599.210000509898"/>
    <n v="0"/>
    <n v="0"/>
    <n v="34599.210000509898"/>
  </r>
  <r>
    <x v="4"/>
    <n v="2024"/>
    <x v="55"/>
    <x v="7"/>
    <n v="0"/>
    <n v="33264.020225022701"/>
    <n v="0"/>
    <n v="0"/>
    <n v="33264.020225022701"/>
  </r>
  <r>
    <x v="4"/>
    <n v="2024"/>
    <x v="65"/>
    <x v="7"/>
    <n v="0"/>
    <n v="31662.292617041199"/>
    <n v="0"/>
    <n v="0"/>
    <n v="31662.292617041199"/>
  </r>
  <r>
    <x v="4"/>
    <n v="2024"/>
    <x v="78"/>
    <x v="7"/>
    <n v="0"/>
    <n v="30184.5840849335"/>
    <n v="0"/>
    <n v="0"/>
    <n v="30184.5840849335"/>
  </r>
  <r>
    <x v="4"/>
    <n v="2024"/>
    <x v="124"/>
    <x v="7"/>
    <n v="0"/>
    <n v="0"/>
    <n v="29260.139554167999"/>
    <n v="0"/>
    <n v="29260.139554167999"/>
  </r>
  <r>
    <x v="4"/>
    <n v="2024"/>
    <x v="66"/>
    <x v="7"/>
    <n v="0"/>
    <n v="29013.585045525"/>
    <n v="0"/>
    <n v="0"/>
    <n v="29013.585045525"/>
  </r>
  <r>
    <x v="4"/>
    <n v="2024"/>
    <x v="45"/>
    <x v="7"/>
    <n v="0"/>
    <n v="28914.180957521701"/>
    <n v="0"/>
    <n v="0"/>
    <n v="28914.180957521701"/>
  </r>
  <r>
    <x v="4"/>
    <n v="2024"/>
    <x v="73"/>
    <x v="7"/>
    <n v="0"/>
    <n v="27906.1129063193"/>
    <n v="0"/>
    <n v="0"/>
    <n v="27906.1129063193"/>
  </r>
  <r>
    <x v="4"/>
    <n v="2024"/>
    <x v="60"/>
    <x v="7"/>
    <n v="0"/>
    <n v="27044.453454204398"/>
    <n v="0"/>
    <n v="0"/>
    <n v="27044.453454204398"/>
  </r>
  <r>
    <x v="4"/>
    <n v="2024"/>
    <x v="70"/>
    <x v="7"/>
    <n v="25892.2697068942"/>
    <n v="0"/>
    <n v="0"/>
    <n v="0"/>
    <n v="25892.2697068942"/>
  </r>
  <r>
    <x v="4"/>
    <n v="2024"/>
    <x v="75"/>
    <x v="7"/>
    <n v="0"/>
    <n v="24969.7134491709"/>
    <n v="0"/>
    <n v="0"/>
    <n v="24969.7134491709"/>
  </r>
  <r>
    <x v="4"/>
    <n v="2024"/>
    <x v="128"/>
    <x v="7"/>
    <n v="0"/>
    <n v="0"/>
    <n v="24716.145354942699"/>
    <n v="0"/>
    <n v="24716.145354942699"/>
  </r>
  <r>
    <x v="4"/>
    <n v="2024"/>
    <x v="89"/>
    <x v="7"/>
    <n v="0"/>
    <n v="23022.0946828659"/>
    <n v="0"/>
    <n v="0"/>
    <n v="23022.0946828659"/>
  </r>
  <r>
    <x v="4"/>
    <n v="2024"/>
    <x v="104"/>
    <x v="7"/>
    <n v="0"/>
    <n v="0"/>
    <n v="0"/>
    <n v="22032.100102209501"/>
    <n v="22032.100102209501"/>
  </r>
  <r>
    <x v="4"/>
    <n v="2024"/>
    <x v="126"/>
    <x v="7"/>
    <n v="0"/>
    <n v="0"/>
    <n v="21945.7790488553"/>
    <n v="0"/>
    <n v="21945.7790488553"/>
  </r>
  <r>
    <x v="4"/>
    <n v="2024"/>
    <x v="64"/>
    <x v="7"/>
    <n v="0"/>
    <n v="21798.655603544801"/>
    <n v="0"/>
    <n v="0"/>
    <n v="21798.655603544801"/>
  </r>
  <r>
    <x v="4"/>
    <n v="2024"/>
    <x v="135"/>
    <x v="7"/>
    <n v="0"/>
    <n v="0"/>
    <n v="21403.574932473999"/>
    <n v="0"/>
    <n v="21403.574932473999"/>
  </r>
  <r>
    <x v="4"/>
    <n v="2024"/>
    <x v="69"/>
    <x v="7"/>
    <n v="0"/>
    <n v="21327.607010456501"/>
    <n v="0"/>
    <n v="0"/>
    <n v="21327.607010456501"/>
  </r>
  <r>
    <x v="4"/>
    <n v="2024"/>
    <x v="131"/>
    <x v="7"/>
    <n v="0"/>
    <n v="0"/>
    <n v="19037.838563984598"/>
    <n v="0"/>
    <n v="19037.838563984598"/>
  </r>
  <r>
    <x v="4"/>
    <n v="2024"/>
    <x v="107"/>
    <x v="7"/>
    <n v="0"/>
    <n v="0"/>
    <n v="0"/>
    <n v="18835.523595185601"/>
    <n v="18835.523595185601"/>
  </r>
  <r>
    <x v="4"/>
    <n v="2024"/>
    <x v="133"/>
    <x v="7"/>
    <n v="0"/>
    <n v="0"/>
    <n v="18707.390781612899"/>
    <n v="0"/>
    <n v="18707.390781612899"/>
  </r>
  <r>
    <x v="4"/>
    <n v="2024"/>
    <x v="136"/>
    <x v="7"/>
    <n v="0"/>
    <n v="0"/>
    <n v="18220.4860900366"/>
    <n v="0"/>
    <n v="18220.4860900366"/>
  </r>
  <r>
    <x v="4"/>
    <n v="2024"/>
    <x v="68"/>
    <x v="7"/>
    <n v="0"/>
    <n v="18179.4161513705"/>
    <n v="0"/>
    <n v="0"/>
    <n v="18179.4161513705"/>
  </r>
  <r>
    <x v="4"/>
    <n v="2024"/>
    <x v="106"/>
    <x v="7"/>
    <n v="17981.7544268538"/>
    <n v="0"/>
    <n v="0"/>
    <n v="0"/>
    <n v="17981.7544268538"/>
  </r>
  <r>
    <x v="4"/>
    <n v="2024"/>
    <x v="74"/>
    <x v="7"/>
    <n v="0"/>
    <n v="17136.0778572741"/>
    <n v="0"/>
    <n v="0"/>
    <n v="17136.0778572741"/>
  </r>
  <r>
    <x v="4"/>
    <n v="2024"/>
    <x v="59"/>
    <x v="7"/>
    <n v="0"/>
    <n v="16616.802770689999"/>
    <n v="0"/>
    <n v="0"/>
    <n v="16616.802770689999"/>
  </r>
  <r>
    <x v="4"/>
    <n v="2024"/>
    <x v="62"/>
    <x v="7"/>
    <n v="0"/>
    <n v="16022.482318346199"/>
    <n v="0"/>
    <n v="0"/>
    <n v="16022.482318346199"/>
  </r>
  <r>
    <x v="4"/>
    <n v="2024"/>
    <x v="137"/>
    <x v="7"/>
    <n v="0"/>
    <n v="0"/>
    <n v="15543.1846695967"/>
    <n v="0"/>
    <n v="15543.1846695967"/>
  </r>
  <r>
    <x v="4"/>
    <n v="2024"/>
    <x v="97"/>
    <x v="7"/>
    <n v="0"/>
    <n v="14296.924461795001"/>
    <n v="0"/>
    <n v="0"/>
    <n v="14296.924461795001"/>
  </r>
  <r>
    <x v="4"/>
    <n v="2024"/>
    <x v="130"/>
    <x v="7"/>
    <n v="0"/>
    <n v="0"/>
    <n v="13994.800775055201"/>
    <n v="0"/>
    <n v="13994.800775055201"/>
  </r>
  <r>
    <x v="4"/>
    <n v="2024"/>
    <x v="132"/>
    <x v="7"/>
    <n v="0"/>
    <n v="0"/>
    <n v="0"/>
    <n v="13992.1032421378"/>
    <n v="13992.1032421378"/>
  </r>
  <r>
    <x v="4"/>
    <n v="2024"/>
    <x v="127"/>
    <x v="7"/>
    <n v="0"/>
    <n v="0"/>
    <n v="13862.6216621065"/>
    <n v="0"/>
    <n v="13862.6216621065"/>
  </r>
  <r>
    <x v="4"/>
    <n v="2024"/>
    <x v="71"/>
    <x v="7"/>
    <n v="0"/>
    <n v="13757.417878331"/>
    <n v="0"/>
    <n v="0"/>
    <n v="13757.417878331"/>
  </r>
  <r>
    <x v="4"/>
    <n v="2024"/>
    <x v="72"/>
    <x v="7"/>
    <n v="0"/>
    <n v="13304.5965151652"/>
    <n v="0"/>
    <n v="0"/>
    <n v="13304.5965151652"/>
  </r>
  <r>
    <x v="4"/>
    <n v="2024"/>
    <x v="152"/>
    <x v="7"/>
    <n v="0"/>
    <n v="0"/>
    <n v="0"/>
    <n v="12017.5091466597"/>
    <n v="12017.5091466597"/>
  </r>
  <r>
    <x v="4"/>
    <n v="2024"/>
    <x v="113"/>
    <x v="7"/>
    <n v="0"/>
    <n v="0"/>
    <n v="0"/>
    <n v="11212.2955708398"/>
    <n v="11212.2955708398"/>
  </r>
  <r>
    <x v="4"/>
    <n v="2024"/>
    <x v="153"/>
    <x v="7"/>
    <n v="0"/>
    <n v="0"/>
    <n v="0"/>
    <n v="9994.3594586698891"/>
    <n v="9994.3594586698891"/>
  </r>
  <r>
    <x v="4"/>
    <n v="2024"/>
    <x v="134"/>
    <x v="7"/>
    <n v="0"/>
    <n v="0"/>
    <n v="8926.1364234112407"/>
    <n v="0"/>
    <n v="8926.1364234112407"/>
  </r>
  <r>
    <x v="4"/>
    <n v="2024"/>
    <x v="100"/>
    <x v="7"/>
    <n v="0"/>
    <n v="0"/>
    <n v="0"/>
    <n v="8011.6727644398297"/>
    <n v="8011.6727644398297"/>
  </r>
  <r>
    <x v="4"/>
    <n v="2024"/>
    <x v="140"/>
    <x v="7"/>
    <n v="0"/>
    <n v="0"/>
    <n v="7427.6568878400803"/>
    <n v="0"/>
    <n v="7427.6568878400803"/>
  </r>
  <r>
    <x v="4"/>
    <n v="2024"/>
    <x v="129"/>
    <x v="7"/>
    <n v="0"/>
    <n v="0"/>
    <n v="7145.7646979801702"/>
    <n v="0"/>
    <n v="7145.7646979801702"/>
  </r>
  <r>
    <x v="4"/>
    <n v="2024"/>
    <x v="138"/>
    <x v="7"/>
    <n v="0"/>
    <n v="0"/>
    <n v="7013.5855850315002"/>
    <n v="0"/>
    <n v="7013.5855850315002"/>
  </r>
  <r>
    <x v="4"/>
    <n v="2024"/>
    <x v="154"/>
    <x v="7"/>
    <n v="0"/>
    <n v="0"/>
    <n v="0"/>
    <n v="6996.0516210689202"/>
    <n v="6996.0516210689202"/>
  </r>
  <r>
    <x v="4"/>
    <n v="2024"/>
    <x v="141"/>
    <x v="7"/>
    <n v="0"/>
    <n v="0"/>
    <n v="6465.9864028155798"/>
    <n v="0"/>
    <n v="6465.9864028155798"/>
  </r>
  <r>
    <x v="4"/>
    <n v="2024"/>
    <x v="114"/>
    <x v="7"/>
    <n v="0"/>
    <n v="0"/>
    <n v="0"/>
    <n v="6008.7545733298703"/>
    <n v="6008.7545733298703"/>
  </r>
  <r>
    <x v="4"/>
    <n v="2024"/>
    <x v="155"/>
    <x v="7"/>
    <n v="0"/>
    <n v="0"/>
    <n v="0"/>
    <n v="6008.7545733298703"/>
    <n v="6008.7545733298703"/>
  </r>
  <r>
    <x v="4"/>
    <n v="2024"/>
    <x v="80"/>
    <x v="7"/>
    <n v="0"/>
    <n v="5542.95807683167"/>
    <n v="0"/>
    <n v="0"/>
    <n v="5542.95807683167"/>
  </r>
  <r>
    <x v="4"/>
    <n v="2024"/>
    <x v="67"/>
    <x v="7"/>
    <n v="0"/>
    <n v="4874.4419815968904"/>
    <n v="0"/>
    <n v="0"/>
    <n v="4874.4419815968904"/>
  </r>
  <r>
    <x v="4"/>
    <n v="2024"/>
    <x v="84"/>
    <x v="7"/>
    <n v="0"/>
    <n v="4481.6137505121997"/>
    <n v="0"/>
    <n v="0"/>
    <n v="4481.6137505121997"/>
  </r>
  <r>
    <x v="4"/>
    <n v="2024"/>
    <x v="85"/>
    <x v="7"/>
    <n v="0"/>
    <n v="4131.2716628752896"/>
    <n v="0"/>
    <n v="0"/>
    <n v="4131.2716628752896"/>
  </r>
  <r>
    <x v="4"/>
    <n v="2024"/>
    <x v="115"/>
    <x v="7"/>
    <n v="0"/>
    <n v="0"/>
    <n v="0"/>
    <n v="4005.8363822199099"/>
    <n v="4005.8363822199099"/>
  </r>
  <r>
    <x v="4"/>
    <n v="2024"/>
    <x v="111"/>
    <x v="7"/>
    <n v="0"/>
    <n v="0"/>
    <n v="0"/>
    <n v="3997.7437834679499"/>
    <n v="3997.7437834679499"/>
  </r>
  <r>
    <x v="4"/>
    <n v="2024"/>
    <x v="143"/>
    <x v="7"/>
    <n v="0"/>
    <n v="0"/>
    <n v="3759.0121202851501"/>
    <n v="0"/>
    <n v="3759.0121202851501"/>
  </r>
  <r>
    <x v="4"/>
    <n v="2024"/>
    <x v="77"/>
    <x v="7"/>
    <n v="0"/>
    <n v="2668.8716300732799"/>
    <n v="0"/>
    <n v="0"/>
    <n v="2668.8716300732799"/>
  </r>
  <r>
    <x v="4"/>
    <n v="2024"/>
    <x v="82"/>
    <x v="7"/>
    <n v="0"/>
    <n v="2436.2094159544499"/>
    <n v="0"/>
    <n v="0"/>
    <n v="2436.2094159544499"/>
  </r>
  <r>
    <x v="4"/>
    <n v="2024"/>
    <x v="145"/>
    <x v="7"/>
    <n v="0"/>
    <n v="0"/>
    <n v="0"/>
    <n v="999.43594586698805"/>
    <n v="999.43594586698805"/>
  </r>
  <r>
    <x v="4"/>
    <n v="2024"/>
    <x v="146"/>
    <x v="7"/>
    <n v="0"/>
    <n v="0"/>
    <n v="878.04696458759702"/>
    <n v="0"/>
    <n v="878.04696458759702"/>
  </r>
  <r>
    <x v="4"/>
    <n v="2024"/>
    <x v="156"/>
    <x v="7"/>
    <n v="0"/>
    <n v="0"/>
    <n v="0"/>
    <n v="501.74112262148401"/>
    <n v="501.74112262148401"/>
  </r>
  <r>
    <x v="4"/>
    <n v="2024"/>
    <x v="96"/>
    <x v="111"/>
    <n v="0"/>
    <n v="0"/>
    <n v="0"/>
    <n v="0"/>
    <n v="217.151399844244"/>
  </r>
  <r>
    <x v="4"/>
    <n v="2024"/>
    <x v="157"/>
    <x v="7"/>
    <n v="0"/>
    <n v="0"/>
    <n v="0"/>
    <n v="198.268669423006"/>
    <n v="198.268669423006"/>
  </r>
  <r>
    <x v="4"/>
    <n v="2024"/>
    <x v="158"/>
    <x v="7"/>
    <n v="0"/>
    <n v="0"/>
    <n v="0"/>
    <n v="198.268669423006"/>
    <n v="198.268669423006"/>
  </r>
  <r>
    <x v="4"/>
    <n v="2024"/>
    <x v="159"/>
    <x v="7"/>
    <n v="0"/>
    <n v="0"/>
    <n v="0"/>
    <n v="198.268669423006"/>
    <n v="198.268669423006"/>
  </r>
  <r>
    <x v="4"/>
    <n v="2024"/>
    <x v="116"/>
    <x v="7"/>
    <n v="0"/>
    <n v="0"/>
    <n v="0"/>
    <n v="0"/>
    <n v="0"/>
  </r>
  <r>
    <x v="4"/>
    <n v="2024"/>
    <x v="119"/>
    <x v="7"/>
    <n v="0"/>
    <n v="0"/>
    <n v="0"/>
    <n v="0"/>
    <n v="0"/>
  </r>
  <r>
    <x v="4"/>
    <n v="2024"/>
    <x v="150"/>
    <x v="7"/>
    <n v="0"/>
    <n v="0"/>
    <n v="0"/>
    <n v="0"/>
    <n v="0"/>
  </r>
  <r>
    <x v="4"/>
    <n v="2024"/>
    <x v="118"/>
    <x v="7"/>
    <n v="0"/>
    <n v="0"/>
    <n v="0"/>
    <n v="0"/>
    <n v="0"/>
  </r>
  <r>
    <x v="4"/>
    <n v="2024"/>
    <x v="160"/>
    <x v="7"/>
    <n v="0"/>
    <n v="0"/>
    <n v="0"/>
    <n v="0"/>
    <n v="0"/>
  </r>
  <r>
    <x v="4"/>
    <n v="2024"/>
    <x v="101"/>
    <x v="112"/>
    <n v="1501244.64168805"/>
    <n v="4677349.6105167205"/>
    <n v="507022.48744365899"/>
    <n v="2040945.31264541"/>
    <n v="39315867.384426303"/>
  </r>
  <r>
    <x v="5"/>
    <n v="2024"/>
    <x v="0"/>
    <x v="113"/>
    <n v="0"/>
    <n v="0"/>
    <n v="0"/>
    <n v="0"/>
    <n v="8739351.1298026405"/>
  </r>
  <r>
    <x v="5"/>
    <n v="2024"/>
    <x v="5"/>
    <x v="114"/>
    <n v="0"/>
    <n v="0"/>
    <n v="0"/>
    <n v="0"/>
    <n v="5009360.6511620898"/>
  </r>
  <r>
    <x v="5"/>
    <n v="2024"/>
    <x v="2"/>
    <x v="115"/>
    <n v="0"/>
    <n v="0"/>
    <n v="0"/>
    <n v="0"/>
    <n v="3905956.4390555401"/>
  </r>
  <r>
    <x v="5"/>
    <n v="2024"/>
    <x v="1"/>
    <x v="116"/>
    <n v="0"/>
    <n v="0"/>
    <n v="0"/>
    <n v="0"/>
    <n v="3513277.17912537"/>
  </r>
  <r>
    <x v="5"/>
    <n v="2024"/>
    <x v="4"/>
    <x v="117"/>
    <n v="0"/>
    <n v="0"/>
    <n v="0"/>
    <n v="0"/>
    <n v="2017728.7974253099"/>
  </r>
  <r>
    <x v="5"/>
    <n v="2024"/>
    <x v="3"/>
    <x v="118"/>
    <n v="0"/>
    <n v="0"/>
    <n v="0"/>
    <n v="0"/>
    <n v="1614603.11034132"/>
  </r>
  <r>
    <x v="5"/>
    <n v="2024"/>
    <x v="7"/>
    <x v="7"/>
    <n v="0"/>
    <n v="0"/>
    <n v="0"/>
    <n v="1148435.15123001"/>
    <n v="1148435.15123001"/>
  </r>
  <r>
    <x v="5"/>
    <n v="2024"/>
    <x v="6"/>
    <x v="119"/>
    <n v="0"/>
    <n v="0"/>
    <n v="0"/>
    <n v="0"/>
    <n v="842825.10333938804"/>
  </r>
  <r>
    <x v="5"/>
    <n v="2024"/>
    <x v="8"/>
    <x v="7"/>
    <n v="0"/>
    <n v="741381.19753889099"/>
    <n v="0"/>
    <n v="0"/>
    <n v="741381.19753889099"/>
  </r>
  <r>
    <x v="5"/>
    <n v="2024"/>
    <x v="11"/>
    <x v="7"/>
    <n v="0"/>
    <n v="604515.06660061202"/>
    <n v="0"/>
    <n v="0"/>
    <n v="604515.06660061202"/>
  </r>
  <r>
    <x v="5"/>
    <n v="2024"/>
    <x v="12"/>
    <x v="7"/>
    <n v="539440.73037728597"/>
    <n v="0"/>
    <n v="0"/>
    <n v="0"/>
    <n v="539440.73037728597"/>
  </r>
  <r>
    <x v="5"/>
    <n v="2024"/>
    <x v="13"/>
    <x v="120"/>
    <n v="0"/>
    <n v="0"/>
    <n v="0"/>
    <n v="0"/>
    <n v="473446.88953659602"/>
  </r>
  <r>
    <x v="5"/>
    <n v="2024"/>
    <x v="10"/>
    <x v="121"/>
    <n v="0"/>
    <n v="0"/>
    <n v="0"/>
    <n v="0"/>
    <n v="460076.05891180498"/>
  </r>
  <r>
    <x v="5"/>
    <n v="2024"/>
    <x v="16"/>
    <x v="7"/>
    <n v="393103.60205722298"/>
    <n v="0"/>
    <n v="0"/>
    <n v="0"/>
    <n v="393103.60205722298"/>
  </r>
  <r>
    <x v="5"/>
    <n v="2024"/>
    <x v="21"/>
    <x v="122"/>
    <n v="0"/>
    <n v="0"/>
    <n v="0"/>
    <n v="0"/>
    <n v="388197.57197847799"/>
  </r>
  <r>
    <x v="5"/>
    <n v="2024"/>
    <x v="17"/>
    <x v="123"/>
    <n v="0"/>
    <n v="0"/>
    <n v="0"/>
    <n v="0"/>
    <n v="355585.67152158503"/>
  </r>
  <r>
    <x v="5"/>
    <n v="2024"/>
    <x v="15"/>
    <x v="124"/>
    <n v="0"/>
    <n v="0"/>
    <n v="0"/>
    <n v="0"/>
    <n v="316567.36100434599"/>
  </r>
  <r>
    <x v="5"/>
    <n v="2024"/>
    <x v="14"/>
    <x v="7"/>
    <n v="282743.21827236598"/>
    <n v="0"/>
    <n v="0"/>
    <n v="0"/>
    <n v="282743.21827236598"/>
  </r>
  <r>
    <x v="5"/>
    <n v="2024"/>
    <x v="19"/>
    <x v="7"/>
    <n v="0"/>
    <n v="267812.26225856901"/>
    <n v="0"/>
    <n v="0"/>
    <n v="267812.26225856901"/>
  </r>
  <r>
    <x v="5"/>
    <n v="2024"/>
    <x v="20"/>
    <x v="7"/>
    <n v="0"/>
    <n v="230787.37634713901"/>
    <n v="0"/>
    <n v="0"/>
    <n v="230787.37634713901"/>
  </r>
  <r>
    <x v="5"/>
    <n v="2024"/>
    <x v="18"/>
    <x v="125"/>
    <n v="0"/>
    <n v="0"/>
    <n v="0"/>
    <n v="0"/>
    <n v="210957.000155171"/>
  </r>
  <r>
    <x v="5"/>
    <n v="2024"/>
    <x v="22"/>
    <x v="7"/>
    <n v="0"/>
    <n v="203052.09865624501"/>
    <n v="0"/>
    <n v="0"/>
    <n v="203052.09865624501"/>
  </r>
  <r>
    <x v="5"/>
    <n v="2024"/>
    <x v="47"/>
    <x v="126"/>
    <n v="0"/>
    <n v="0"/>
    <n v="0"/>
    <n v="0"/>
    <n v="196754.96778880901"/>
  </r>
  <r>
    <x v="5"/>
    <n v="2024"/>
    <x v="29"/>
    <x v="7"/>
    <n v="0"/>
    <n v="0"/>
    <n v="0"/>
    <n v="192129.57520286899"/>
    <n v="192129.57520286899"/>
  </r>
  <r>
    <x v="5"/>
    <n v="2024"/>
    <x v="25"/>
    <x v="7"/>
    <n v="0"/>
    <n v="178477.02791783301"/>
    <n v="0"/>
    <n v="0"/>
    <n v="178477.02791783301"/>
  </r>
  <r>
    <x v="5"/>
    <n v="2024"/>
    <x v="24"/>
    <x v="7"/>
    <n v="168678.72714520601"/>
    <n v="0"/>
    <n v="0"/>
    <n v="0"/>
    <n v="168678.72714520601"/>
  </r>
  <r>
    <x v="5"/>
    <n v="2024"/>
    <x v="28"/>
    <x v="7"/>
    <n v="0"/>
    <n v="166993.06760372801"/>
    <n v="0"/>
    <n v="0"/>
    <n v="166993.06760372801"/>
  </r>
  <r>
    <x v="5"/>
    <n v="2024"/>
    <x v="34"/>
    <x v="127"/>
    <n v="0"/>
    <n v="0"/>
    <n v="102049.674859665"/>
    <n v="0"/>
    <n v="151475.61106540999"/>
  </r>
  <r>
    <x v="5"/>
    <n v="2024"/>
    <x v="32"/>
    <x v="128"/>
    <n v="0"/>
    <n v="0"/>
    <n v="97249.915794587796"/>
    <n v="0"/>
    <n v="146370.717406638"/>
  </r>
  <r>
    <x v="5"/>
    <n v="2024"/>
    <x v="27"/>
    <x v="129"/>
    <n v="0"/>
    <n v="0"/>
    <n v="0"/>
    <n v="0"/>
    <n v="144907.06284198401"/>
  </r>
  <r>
    <x v="5"/>
    <n v="2024"/>
    <x v="31"/>
    <x v="7"/>
    <n v="0"/>
    <n v="132166.17597597701"/>
    <n v="0"/>
    <n v="0"/>
    <n v="132166.17597597701"/>
  </r>
  <r>
    <x v="5"/>
    <n v="2024"/>
    <x v="151"/>
    <x v="130"/>
    <n v="0"/>
    <n v="0"/>
    <n v="0"/>
    <n v="0"/>
    <n v="101366.25160942601"/>
  </r>
  <r>
    <x v="5"/>
    <n v="2024"/>
    <x v="30"/>
    <x v="7"/>
    <n v="0"/>
    <n v="98285.174609494105"/>
    <n v="0"/>
    <n v="0"/>
    <n v="98285.174609494105"/>
  </r>
  <r>
    <x v="5"/>
    <n v="2024"/>
    <x v="102"/>
    <x v="7"/>
    <n v="0"/>
    <n v="0"/>
    <n v="0"/>
    <n v="78124.977868636503"/>
    <n v="78124.977868636503"/>
  </r>
  <r>
    <x v="5"/>
    <n v="2024"/>
    <x v="26"/>
    <x v="7"/>
    <n v="0"/>
    <n v="77152.917796942696"/>
    <n v="0"/>
    <n v="0"/>
    <n v="77152.917796942696"/>
  </r>
  <r>
    <x v="5"/>
    <n v="2024"/>
    <x v="38"/>
    <x v="7"/>
    <n v="0"/>
    <n v="73179.4232823981"/>
    <n v="0"/>
    <n v="0"/>
    <n v="73179.4232823981"/>
  </r>
  <r>
    <x v="5"/>
    <n v="2024"/>
    <x v="48"/>
    <x v="131"/>
    <n v="0"/>
    <n v="0"/>
    <n v="0"/>
    <n v="0"/>
    <n v="72106.090091245103"/>
  </r>
  <r>
    <x v="5"/>
    <n v="2024"/>
    <x v="36"/>
    <x v="7"/>
    <n v="0"/>
    <n v="72072.996072734299"/>
    <n v="0"/>
    <n v="0"/>
    <n v="72072.996072734299"/>
  </r>
  <r>
    <x v="5"/>
    <n v="2024"/>
    <x v="37"/>
    <x v="7"/>
    <n v="0"/>
    <n v="70960.789921428499"/>
    <n v="0"/>
    <n v="0"/>
    <n v="70960.789921428499"/>
  </r>
  <r>
    <x v="5"/>
    <n v="2024"/>
    <x v="40"/>
    <x v="7"/>
    <n v="0"/>
    <n v="68032.873760436007"/>
    <n v="0"/>
    <n v="0"/>
    <n v="68032.873760436007"/>
  </r>
  <r>
    <x v="5"/>
    <n v="2024"/>
    <x v="43"/>
    <x v="132"/>
    <n v="0"/>
    <n v="0"/>
    <n v="0"/>
    <n v="0"/>
    <n v="64850.531195216601"/>
  </r>
  <r>
    <x v="5"/>
    <n v="2024"/>
    <x v="33"/>
    <x v="7"/>
    <n v="0"/>
    <n v="62706.373067832697"/>
    <n v="0"/>
    <n v="0"/>
    <n v="62706.373067832697"/>
  </r>
  <r>
    <x v="5"/>
    <n v="2024"/>
    <x v="103"/>
    <x v="7"/>
    <n v="0"/>
    <n v="0"/>
    <n v="0"/>
    <n v="60788.152943009001"/>
    <n v="60788.152943009001"/>
  </r>
  <r>
    <x v="5"/>
    <n v="2024"/>
    <x v="61"/>
    <x v="7"/>
    <n v="0"/>
    <n v="59400.802261168697"/>
    <n v="0"/>
    <n v="0"/>
    <n v="59400.802261168697"/>
  </r>
  <r>
    <x v="5"/>
    <n v="2024"/>
    <x v="39"/>
    <x v="7"/>
    <n v="0"/>
    <n v="58803.105374454797"/>
    <n v="0"/>
    <n v="0"/>
    <n v="58803.105374454797"/>
  </r>
  <r>
    <x v="5"/>
    <n v="2024"/>
    <x v="52"/>
    <x v="7"/>
    <n v="0"/>
    <n v="57453.862792843902"/>
    <n v="0"/>
    <n v="0"/>
    <n v="57453.862792843902"/>
  </r>
  <r>
    <x v="5"/>
    <n v="2024"/>
    <x v="86"/>
    <x v="7"/>
    <n v="0"/>
    <n v="57095.781546616701"/>
    <n v="0"/>
    <n v="0"/>
    <n v="57095.781546616701"/>
  </r>
  <r>
    <x v="5"/>
    <n v="2024"/>
    <x v="50"/>
    <x v="7"/>
    <n v="0"/>
    <n v="0"/>
    <n v="0"/>
    <n v="56721.0406530334"/>
    <n v="56721.0406530334"/>
  </r>
  <r>
    <x v="5"/>
    <n v="2024"/>
    <x v="42"/>
    <x v="7"/>
    <n v="0"/>
    <n v="54376.794899951798"/>
    <n v="0"/>
    <n v="0"/>
    <n v="54376.794899951798"/>
  </r>
  <r>
    <x v="5"/>
    <n v="2024"/>
    <x v="46"/>
    <x v="7"/>
    <n v="0"/>
    <n v="51330.869081462697"/>
    <n v="0"/>
    <n v="0"/>
    <n v="51330.869081462697"/>
  </r>
  <r>
    <x v="5"/>
    <n v="2024"/>
    <x v="44"/>
    <x v="7"/>
    <n v="0"/>
    <n v="50294.679484639499"/>
    <n v="0"/>
    <n v="0"/>
    <n v="50294.679484639499"/>
  </r>
  <r>
    <x v="5"/>
    <n v="2024"/>
    <x v="58"/>
    <x v="7"/>
    <n v="0"/>
    <n v="48399.8503140799"/>
    <n v="0"/>
    <n v="0"/>
    <n v="48399.8503140799"/>
  </r>
  <r>
    <x v="5"/>
    <n v="2024"/>
    <x v="35"/>
    <x v="7"/>
    <n v="0"/>
    <n v="41222.631420032798"/>
    <n v="0"/>
    <n v="0"/>
    <n v="41222.631420032798"/>
  </r>
  <r>
    <x v="5"/>
    <n v="2024"/>
    <x v="49"/>
    <x v="7"/>
    <n v="0"/>
    <n v="40874.0347066455"/>
    <n v="0"/>
    <n v="0"/>
    <n v="40874.0347066455"/>
  </r>
  <r>
    <x v="5"/>
    <n v="2024"/>
    <x v="51"/>
    <x v="7"/>
    <n v="0"/>
    <n v="39435.813420636703"/>
    <n v="0"/>
    <n v="0"/>
    <n v="39435.813420636703"/>
  </r>
  <r>
    <x v="5"/>
    <n v="2024"/>
    <x v="23"/>
    <x v="133"/>
    <n v="0"/>
    <n v="0"/>
    <n v="0"/>
    <n v="0"/>
    <n v="35351.569347549303"/>
  </r>
  <r>
    <x v="5"/>
    <n v="2024"/>
    <x v="54"/>
    <x v="7"/>
    <n v="0"/>
    <n v="35140.389769109497"/>
    <n v="0"/>
    <n v="0"/>
    <n v="35140.389769109497"/>
  </r>
  <r>
    <x v="5"/>
    <n v="2024"/>
    <x v="56"/>
    <x v="7"/>
    <n v="0"/>
    <n v="34947.758381047002"/>
    <n v="0"/>
    <n v="0"/>
    <n v="34947.758381047002"/>
  </r>
  <r>
    <x v="5"/>
    <n v="2024"/>
    <x v="63"/>
    <x v="7"/>
    <n v="0"/>
    <n v="34255.5102390666"/>
    <n v="0"/>
    <n v="0"/>
    <n v="34255.5102390666"/>
  </r>
  <r>
    <x v="5"/>
    <n v="2024"/>
    <x v="53"/>
    <x v="7"/>
    <n v="0"/>
    <n v="33867.511773480503"/>
    <n v="0"/>
    <n v="0"/>
    <n v="33867.511773480503"/>
  </r>
  <r>
    <x v="5"/>
    <n v="2024"/>
    <x v="57"/>
    <x v="7"/>
    <n v="0"/>
    <n v="30012.995469209902"/>
    <n v="0"/>
    <n v="0"/>
    <n v="30012.995469209902"/>
  </r>
  <r>
    <x v="5"/>
    <n v="2024"/>
    <x v="78"/>
    <x v="7"/>
    <n v="0"/>
    <n v="28288.890587678299"/>
    <n v="0"/>
    <n v="0"/>
    <n v="28288.890587678299"/>
  </r>
  <r>
    <x v="5"/>
    <n v="2024"/>
    <x v="45"/>
    <x v="7"/>
    <n v="0"/>
    <n v="27624.6630282806"/>
    <n v="0"/>
    <n v="0"/>
    <n v="27624.6630282806"/>
  </r>
  <r>
    <x v="5"/>
    <n v="2024"/>
    <x v="41"/>
    <x v="7"/>
    <n v="0"/>
    <n v="26388.341829686098"/>
    <n v="0"/>
    <n v="0"/>
    <n v="26388.341829686098"/>
  </r>
  <r>
    <x v="5"/>
    <n v="2024"/>
    <x v="73"/>
    <x v="7"/>
    <n v="0"/>
    <n v="26347.603258821298"/>
    <n v="0"/>
    <n v="0"/>
    <n v="26347.603258821298"/>
  </r>
  <r>
    <x v="5"/>
    <n v="2024"/>
    <x v="76"/>
    <x v="134"/>
    <n v="0"/>
    <n v="0"/>
    <n v="0"/>
    <n v="0"/>
    <n v="25795.6091131967"/>
  </r>
  <r>
    <x v="5"/>
    <n v="2024"/>
    <x v="55"/>
    <x v="7"/>
    <n v="0"/>
    <n v="25664.834253843001"/>
    <n v="0"/>
    <n v="0"/>
    <n v="25664.834253843001"/>
  </r>
  <r>
    <x v="5"/>
    <n v="2024"/>
    <x v="60"/>
    <x v="7"/>
    <n v="0"/>
    <n v="25654.170730575301"/>
    <n v="0"/>
    <n v="0"/>
    <n v="25654.170730575301"/>
  </r>
  <r>
    <x v="5"/>
    <n v="2024"/>
    <x v="89"/>
    <x v="7"/>
    <n v="0"/>
    <n v="24609.604096497998"/>
    <n v="0"/>
    <n v="0"/>
    <n v="24609.604096497998"/>
  </r>
  <r>
    <x v="5"/>
    <n v="2024"/>
    <x v="75"/>
    <x v="7"/>
    <n v="0"/>
    <n v="24452.585233959599"/>
    <n v="0"/>
    <n v="0"/>
    <n v="24452.585233959599"/>
  </r>
  <r>
    <x v="5"/>
    <n v="2024"/>
    <x v="104"/>
    <x v="7"/>
    <n v="0"/>
    <n v="0"/>
    <n v="0"/>
    <n v="22035.250168077"/>
    <n v="22035.250168077"/>
  </r>
  <r>
    <x v="5"/>
    <n v="2024"/>
    <x v="65"/>
    <x v="7"/>
    <n v="0"/>
    <n v="21453.511469884001"/>
    <n v="0"/>
    <n v="0"/>
    <n v="21453.511469884001"/>
  </r>
  <r>
    <x v="5"/>
    <n v="2024"/>
    <x v="106"/>
    <x v="7"/>
    <n v="21379.655948200299"/>
    <n v="0"/>
    <n v="0"/>
    <n v="0"/>
    <n v="21379.655948200299"/>
  </r>
  <r>
    <x v="5"/>
    <n v="2024"/>
    <x v="66"/>
    <x v="7"/>
    <n v="0"/>
    <n v="21265.533991406999"/>
    <n v="0"/>
    <n v="0"/>
    <n v="21265.533991406999"/>
  </r>
  <r>
    <x v="5"/>
    <n v="2024"/>
    <x v="69"/>
    <x v="7"/>
    <n v="0"/>
    <n v="19695.507241139399"/>
    <n v="0"/>
    <n v="0"/>
    <n v="19695.507241139399"/>
  </r>
  <r>
    <x v="5"/>
    <n v="2024"/>
    <x v="64"/>
    <x v="7"/>
    <n v="0"/>
    <n v="19391.559731627902"/>
    <n v="0"/>
    <n v="0"/>
    <n v="19391.559731627902"/>
  </r>
  <r>
    <x v="5"/>
    <n v="2024"/>
    <x v="107"/>
    <x v="7"/>
    <n v="0"/>
    <n v="0"/>
    <n v="0"/>
    <n v="18243.3255753335"/>
    <n v="18243.3255753335"/>
  </r>
  <r>
    <x v="5"/>
    <n v="2024"/>
    <x v="68"/>
    <x v="7"/>
    <n v="0"/>
    <n v="17941.630827853201"/>
    <n v="0"/>
    <n v="0"/>
    <n v="17941.630827853201"/>
  </r>
  <r>
    <x v="5"/>
    <n v="2024"/>
    <x v="113"/>
    <x v="7"/>
    <n v="0"/>
    <n v="0"/>
    <n v="0"/>
    <n v="16385.808619016301"/>
    <n v="16385.808619016301"/>
  </r>
  <r>
    <x v="5"/>
    <n v="2024"/>
    <x v="70"/>
    <x v="7"/>
    <n v="16321.058572608699"/>
    <n v="0"/>
    <n v="0"/>
    <n v="0"/>
    <n v="16321.058572608699"/>
  </r>
  <r>
    <x v="5"/>
    <n v="2024"/>
    <x v="74"/>
    <x v="7"/>
    <n v="0"/>
    <n v="16140.2980263876"/>
    <n v="0"/>
    <n v="0"/>
    <n v="16140.2980263876"/>
  </r>
  <r>
    <x v="5"/>
    <n v="2024"/>
    <x v="152"/>
    <x v="7"/>
    <n v="0"/>
    <n v="0"/>
    <n v="0"/>
    <n v="16025.6364858742"/>
    <n v="16025.6364858742"/>
  </r>
  <r>
    <x v="5"/>
    <n v="2024"/>
    <x v="62"/>
    <x v="7"/>
    <n v="0"/>
    <n v="14503.794561808199"/>
    <n v="0"/>
    <n v="0"/>
    <n v="14503.794561808199"/>
  </r>
  <r>
    <x v="5"/>
    <n v="2024"/>
    <x v="59"/>
    <x v="7"/>
    <n v="0"/>
    <n v="14482.764286318699"/>
    <n v="0"/>
    <n v="0"/>
    <n v="14482.764286318699"/>
  </r>
  <r>
    <x v="5"/>
    <n v="2024"/>
    <x v="105"/>
    <x v="7"/>
    <n v="0"/>
    <n v="0"/>
    <n v="0"/>
    <n v="13994.1037798366"/>
    <n v="13994.1037798366"/>
  </r>
  <r>
    <x v="5"/>
    <n v="2024"/>
    <x v="71"/>
    <x v="7"/>
    <n v="0"/>
    <n v="13713.520245403701"/>
    <n v="0"/>
    <n v="0"/>
    <n v="13713.520245403701"/>
  </r>
  <r>
    <x v="5"/>
    <n v="2024"/>
    <x v="72"/>
    <x v="7"/>
    <n v="0"/>
    <n v="13234.4238603597"/>
    <n v="0"/>
    <n v="0"/>
    <n v="13234.4238603597"/>
  </r>
  <r>
    <x v="5"/>
    <n v="2024"/>
    <x v="112"/>
    <x v="7"/>
    <n v="0"/>
    <n v="0"/>
    <n v="0"/>
    <n v="12019.2273644056"/>
    <n v="12019.2273644056"/>
  </r>
  <r>
    <x v="5"/>
    <n v="2024"/>
    <x v="132"/>
    <x v="7"/>
    <n v="0"/>
    <n v="0"/>
    <n v="0"/>
    <n v="11994.946097002799"/>
    <n v="11994.946097002799"/>
  </r>
  <r>
    <x v="5"/>
    <n v="2024"/>
    <x v="77"/>
    <x v="7"/>
    <n v="0"/>
    <n v="11135.6590228023"/>
    <n v="0"/>
    <n v="0"/>
    <n v="11135.6590228023"/>
  </r>
  <r>
    <x v="5"/>
    <n v="2024"/>
    <x v="100"/>
    <x v="7"/>
    <n v="0"/>
    <n v="0"/>
    <n v="0"/>
    <n v="10016.0228036713"/>
    <n v="10016.0228036713"/>
  </r>
  <r>
    <x v="5"/>
    <n v="2024"/>
    <x v="84"/>
    <x v="7"/>
    <n v="0"/>
    <n v="8862.6626020364602"/>
    <n v="0"/>
    <n v="0"/>
    <n v="8862.6626020364602"/>
  </r>
  <r>
    <x v="5"/>
    <n v="2024"/>
    <x v="97"/>
    <x v="7"/>
    <n v="0"/>
    <n v="8823.5427823318896"/>
    <n v="0"/>
    <n v="0"/>
    <n v="8823.5427823318896"/>
  </r>
  <r>
    <x v="5"/>
    <n v="2024"/>
    <x v="82"/>
    <x v="7"/>
    <n v="0"/>
    <n v="7055.0571398250604"/>
    <n v="0"/>
    <n v="0"/>
    <n v="7055.0571398250604"/>
  </r>
  <r>
    <x v="5"/>
    <n v="2024"/>
    <x v="161"/>
    <x v="7"/>
    <n v="0"/>
    <n v="0"/>
    <n v="0"/>
    <n v="6009.6136822028102"/>
    <n v="6009.6136822028102"/>
  </r>
  <r>
    <x v="5"/>
    <n v="2024"/>
    <x v="67"/>
    <x v="7"/>
    <n v="0"/>
    <n v="5784.3374790764601"/>
    <n v="0"/>
    <n v="0"/>
    <n v="5784.3374790764601"/>
  </r>
  <r>
    <x v="5"/>
    <n v="2024"/>
    <x v="85"/>
    <x v="7"/>
    <n v="0"/>
    <n v="5590.3571317137803"/>
    <n v="0"/>
    <n v="0"/>
    <n v="5590.3571317137803"/>
  </r>
  <r>
    <x v="5"/>
    <n v="2024"/>
    <x v="111"/>
    <x v="7"/>
    <n v="0"/>
    <n v="0"/>
    <n v="0"/>
    <n v="5196.1912242076796"/>
    <n v="5196.1912242076796"/>
  </r>
  <r>
    <x v="5"/>
    <n v="2024"/>
    <x v="110"/>
    <x v="7"/>
    <n v="0"/>
    <n v="0"/>
    <n v="0"/>
    <n v="4997.8942070844896"/>
    <n v="4997.8942070844896"/>
  </r>
  <r>
    <x v="5"/>
    <n v="2024"/>
    <x v="80"/>
    <x v="7"/>
    <n v="0"/>
    <n v="3725.6906911057099"/>
    <n v="0"/>
    <n v="0"/>
    <n v="3725.6906911057099"/>
  </r>
  <r>
    <x v="5"/>
    <n v="2024"/>
    <x v="145"/>
    <x v="7"/>
    <n v="0"/>
    <n v="0"/>
    <n v="0"/>
    <n v="2998.7365242506899"/>
    <n v="2998.7365242506899"/>
  </r>
  <r>
    <x v="5"/>
    <n v="2024"/>
    <x v="139"/>
    <x v="7"/>
    <n v="0"/>
    <n v="0"/>
    <n v="0"/>
    <n v="2003.20456073427"/>
    <n v="2003.20456073427"/>
  </r>
  <r>
    <x v="5"/>
    <n v="2024"/>
    <x v="162"/>
    <x v="7"/>
    <n v="0"/>
    <n v="0"/>
    <n v="0"/>
    <n v="2003.20456073427"/>
    <n v="2003.20456073427"/>
  </r>
  <r>
    <x v="5"/>
    <n v="2024"/>
    <x v="163"/>
    <x v="7"/>
    <n v="0"/>
    <n v="0"/>
    <n v="0"/>
    <n v="999.57884141689794"/>
    <n v="999.57884141689794"/>
  </r>
  <r>
    <x v="5"/>
    <n v="2024"/>
    <x v="164"/>
    <x v="7"/>
    <n v="0"/>
    <n v="0"/>
    <n v="0"/>
    <n v="198.29701712318999"/>
    <n v="198.29701712318999"/>
  </r>
  <r>
    <x v="5"/>
    <n v="2024"/>
    <x v="116"/>
    <x v="7"/>
    <n v="0"/>
    <n v="0"/>
    <n v="0"/>
    <n v="0"/>
    <n v="0"/>
  </r>
  <r>
    <x v="5"/>
    <n v="2024"/>
    <x v="165"/>
    <x v="7"/>
    <n v="0"/>
    <n v="0"/>
    <n v="0"/>
    <n v="0"/>
    <n v="0"/>
  </r>
  <r>
    <x v="5"/>
    <n v="2024"/>
    <x v="101"/>
    <x v="135"/>
    <n v="1421666.99237289"/>
    <n v="4206317.7564551299"/>
    <n v="199299.590654253"/>
    <n v="1681319.93940853"/>
    <n v="36096216.0620556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E4EA82A-DD74-C74E-A3C3-8BF75FE5661B}" name="TablaDinámica1" cacheId="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:H14" firstHeaderRow="1" firstDataRow="2" firstDataCol="1"/>
  <pivotFields count="9">
    <pivotField axis="axisCol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Row" showAll="0">
      <items count="167">
        <item h="1" x="156"/>
        <item h="1" x="23"/>
        <item h="1" x="56"/>
        <item h="1" x="136"/>
        <item h="1" x="142"/>
        <item h="1" x="111"/>
        <item h="1" x="33"/>
        <item h="1" x="127"/>
        <item h="1" x="114"/>
        <item h="1" x="161"/>
        <item h="1" x="47"/>
        <item h="1" x="146"/>
        <item x="21"/>
        <item h="1" x="144"/>
        <item h="1" x="109"/>
        <item h="1" x="152"/>
        <item h="1" x="145"/>
        <item h="1" x="3"/>
        <item x="5"/>
        <item h="1" x="96"/>
        <item x="0"/>
        <item h="1" x="10"/>
        <item h="1" x="130"/>
        <item h="1" x="123"/>
        <item h="1" x="138"/>
        <item h="1" x="141"/>
        <item h="1" x="70"/>
        <item h="1" x="110"/>
        <item h="1" x="154"/>
        <item h="1" x="151"/>
        <item h="1" x="34"/>
        <item h="1" x="133"/>
        <item h="1" x="137"/>
        <item h="1" x="98"/>
        <item h="1" x="48"/>
        <item h="1" x="14"/>
        <item h="1" x="24"/>
        <item h="1" x="131"/>
        <item h="1" x="38"/>
        <item h="1" x="30"/>
        <item h="1" x="66"/>
        <item h="1" x="147"/>
        <item h="1" x="129"/>
        <item h="1" x="13"/>
        <item h="1" x="88"/>
        <item h="1" x="107"/>
        <item h="1" x="157"/>
        <item h="1" x="117"/>
        <item h="1" x="149"/>
        <item h="1" x="118"/>
        <item h="1" x="165"/>
        <item x="2"/>
        <item h="1" x="74"/>
        <item h="1" x="76"/>
        <item h="1" x="128"/>
        <item h="1" x="132"/>
        <item h="1" x="108"/>
        <item h="1" x="18"/>
        <item h="1" x="8"/>
        <item h="1" x="115"/>
        <item h="1" x="139"/>
        <item h="1" x="62"/>
        <item h="1" x="160"/>
        <item h="1" x="125"/>
        <item h="1" x="120"/>
        <item h="1" x="50"/>
        <item h="1" x="84"/>
        <item h="1" x="41"/>
        <item h="1" x="71"/>
        <item h="1" x="12"/>
        <item h="1" x="37"/>
        <item h="1" x="54"/>
        <item h="1" x="16"/>
        <item h="1" x="102"/>
        <item h="1" x="58"/>
        <item h="1" x="57"/>
        <item h="1" x="77"/>
        <item h="1" x="113"/>
        <item h="1" x="162"/>
        <item h="1" x="105"/>
        <item h="1" x="153"/>
        <item x="43"/>
        <item h="1" x="85"/>
        <item h="1" x="112"/>
        <item h="1" x="155"/>
        <item h="1" x="31"/>
        <item h="1" x="25"/>
        <item h="1" x="91"/>
        <item h="1" x="99"/>
        <item h="1" x="81"/>
        <item h="1" x="92"/>
        <item h="1" x="79"/>
        <item h="1" x="94"/>
        <item h="1" x="90"/>
        <item h="1" x="93"/>
        <item h="1" x="9"/>
        <item h="1" x="95"/>
        <item h="1" x="83"/>
        <item h="1" x="87"/>
        <item h="1" x="164"/>
        <item h="1" x="100"/>
        <item h="1" x="28"/>
        <item h="1" x="22"/>
        <item h="1" x="116"/>
        <item h="1" x="119"/>
        <item h="1" x="163"/>
        <item h="1" x="148"/>
        <item h="1" x="29"/>
        <item h="1" x="158"/>
        <item h="1" x="159"/>
        <item h="1" x="15"/>
        <item h="1" x="27"/>
        <item h="1" x="45"/>
        <item h="1" x="11"/>
        <item h="1" x="19"/>
        <item h="1" x="64"/>
        <item h="1" x="52"/>
        <item h="1" x="82"/>
        <item h="1" x="20"/>
        <item h="1" x="59"/>
        <item h="1" x="65"/>
        <item h="1" x="89"/>
        <item h="1" x="80"/>
        <item h="1" x="61"/>
        <item h="1" x="72"/>
        <item h="1" x="106"/>
        <item h="1" x="63"/>
        <item h="1" x="86"/>
        <item h="1" x="104"/>
        <item h="1" x="32"/>
        <item h="1" x="122"/>
        <item h="1" x="134"/>
        <item h="1" x="75"/>
        <item h="1" x="60"/>
        <item h="1" x="73"/>
        <item h="1" x="67"/>
        <item h="1" x="69"/>
        <item h="1" x="46"/>
        <item h="1" x="51"/>
        <item h="1" x="78"/>
        <item h="1" x="55"/>
        <item h="1" x="44"/>
        <item h="1" x="53"/>
        <item h="1" x="97"/>
        <item h="1" x="35"/>
        <item h="1" x="17"/>
        <item x="4"/>
        <item h="1" x="150"/>
        <item x="1"/>
        <item h="1" x="143"/>
        <item h="1" x="121"/>
        <item h="1" x="135"/>
        <item h="1" x="101"/>
        <item h="1" x="68"/>
        <item h="1" x="126"/>
        <item h="1" x="140"/>
        <item h="1" x="39"/>
        <item h="1" x="42"/>
        <item x="6"/>
        <item h="1" x="40"/>
        <item h="1" x="26"/>
        <item h="1" x="124"/>
        <item h="1" x="103"/>
        <item h="1" x="49"/>
        <item h="1" x="36"/>
        <item h="1" x="7"/>
        <item t="default"/>
      </items>
    </pivotField>
    <pivotField dataField="1" numFmtId="164" showAll="0">
      <items count="137">
        <item x="7"/>
        <item x="64"/>
        <item x="22"/>
        <item x="111"/>
        <item x="41"/>
        <item x="40"/>
        <item x="39"/>
        <item x="38"/>
        <item x="87"/>
        <item x="37"/>
        <item x="36"/>
        <item x="35"/>
        <item x="21"/>
        <item x="17"/>
        <item x="16"/>
        <item x="34"/>
        <item x="33"/>
        <item x="32"/>
        <item x="63"/>
        <item x="31"/>
        <item x="86"/>
        <item x="134"/>
        <item x="59"/>
        <item x="20"/>
        <item x="30"/>
        <item x="58"/>
        <item x="19"/>
        <item x="133"/>
        <item x="110"/>
        <item x="62"/>
        <item x="18"/>
        <item x="61"/>
        <item x="128"/>
        <item x="85"/>
        <item x="127"/>
        <item x="29"/>
        <item x="109"/>
        <item x="82"/>
        <item x="60"/>
        <item x="132"/>
        <item x="28"/>
        <item x="84"/>
        <item x="108"/>
        <item x="83"/>
        <item x="131"/>
        <item x="27"/>
        <item x="81"/>
        <item x="107"/>
        <item x="26"/>
        <item x="106"/>
        <item x="104"/>
        <item x="15"/>
        <item x="130"/>
        <item x="105"/>
        <item x="80"/>
        <item x="14"/>
        <item x="25"/>
        <item x="13"/>
        <item x="103"/>
        <item x="129"/>
        <item x="57"/>
        <item x="79"/>
        <item x="126"/>
        <item x="56"/>
        <item x="12"/>
        <item x="101"/>
        <item x="125"/>
        <item x="55"/>
        <item x="24"/>
        <item x="11"/>
        <item x="76"/>
        <item x="102"/>
        <item x="78"/>
        <item x="10"/>
        <item x="54"/>
        <item x="53"/>
        <item x="52"/>
        <item x="51"/>
        <item x="77"/>
        <item x="100"/>
        <item x="75"/>
        <item x="124"/>
        <item x="9"/>
        <item x="123"/>
        <item x="99"/>
        <item x="74"/>
        <item x="98"/>
        <item x="122"/>
        <item x="97"/>
        <item x="121"/>
        <item x="50"/>
        <item x="120"/>
        <item x="8"/>
        <item x="96"/>
        <item x="73"/>
        <item x="42"/>
        <item x="72"/>
        <item x="119"/>
        <item x="49"/>
        <item x="95"/>
        <item x="6"/>
        <item x="5"/>
        <item x="118"/>
        <item x="48"/>
        <item x="4"/>
        <item x="3"/>
        <item x="71"/>
        <item x="117"/>
        <item x="94"/>
        <item x="93"/>
        <item x="47"/>
        <item x="70"/>
        <item x="2"/>
        <item x="1"/>
        <item x="46"/>
        <item x="116"/>
        <item x="45"/>
        <item x="92"/>
        <item x="69"/>
        <item x="115"/>
        <item x="44"/>
        <item x="68"/>
        <item x="67"/>
        <item x="91"/>
        <item x="90"/>
        <item x="114"/>
        <item x="0"/>
        <item x="113"/>
        <item x="89"/>
        <item x="43"/>
        <item x="66"/>
        <item x="23"/>
        <item x="65"/>
        <item x="135"/>
        <item x="88"/>
        <item x="112"/>
        <item t="default"/>
      </items>
    </pivotField>
    <pivotField numFmtId="164" showAll="0"/>
    <pivotField numFmtId="164" showAll="0"/>
    <pivotField numFmtId="164" showAll="0"/>
    <pivotField numFmtId="164" showAll="0"/>
    <pivotField numFmtId="164" showAll="0"/>
  </pivotFields>
  <rowFields count="1">
    <field x="2"/>
  </rowFields>
  <rowItems count="9">
    <i>
      <x v="12"/>
    </i>
    <i>
      <x v="18"/>
    </i>
    <i>
      <x v="20"/>
    </i>
    <i>
      <x v="51"/>
    </i>
    <i>
      <x v="81"/>
    </i>
    <i>
      <x v="146"/>
    </i>
    <i>
      <x v="148"/>
    </i>
    <i>
      <x v="158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TV" fld="3" baseField="0" baseItem="0" numFmtId="165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326A3-497F-9B47-BC72-853708420570}">
  <dimension ref="B2:J660"/>
  <sheetViews>
    <sheetView topLeftCell="A247" workbookViewId="0">
      <selection activeCell="B2" sqref="B2:J660"/>
    </sheetView>
  </sheetViews>
  <sheetFormatPr baseColWidth="10" defaultRowHeight="16" x14ac:dyDescent="0.2"/>
  <sheetData>
    <row r="2" spans="2:10" x14ac:dyDescent="0.2">
      <c r="B2" t="s">
        <v>0</v>
      </c>
      <c r="C2" t="s">
        <v>1</v>
      </c>
      <c r="D2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</row>
    <row r="3" spans="2:10" x14ac:dyDescent="0.2">
      <c r="B3" s="2" t="s">
        <v>9</v>
      </c>
      <c r="C3">
        <v>2024</v>
      </c>
      <c r="D3" t="s">
        <v>10</v>
      </c>
      <c r="E3" s="1">
        <v>5650584.8018522495</v>
      </c>
      <c r="F3" s="1">
        <v>0</v>
      </c>
      <c r="G3" s="1">
        <v>0</v>
      </c>
      <c r="H3" s="1">
        <v>0</v>
      </c>
      <c r="I3" s="1">
        <v>0</v>
      </c>
      <c r="J3" s="1">
        <v>5650584.8018522495</v>
      </c>
    </row>
    <row r="4" spans="2:10" x14ac:dyDescent="0.2">
      <c r="B4" s="2" t="s">
        <v>9</v>
      </c>
      <c r="C4">
        <v>2024</v>
      </c>
      <c r="D4" t="s">
        <v>11</v>
      </c>
      <c r="E4" s="1">
        <v>2441505.6559631</v>
      </c>
      <c r="F4" s="1">
        <v>0</v>
      </c>
      <c r="G4" s="1">
        <v>0</v>
      </c>
      <c r="H4" s="1">
        <v>0</v>
      </c>
      <c r="I4" s="1">
        <v>0</v>
      </c>
      <c r="J4" s="1">
        <v>2441505.6559631</v>
      </c>
    </row>
    <row r="5" spans="2:10" x14ac:dyDescent="0.2">
      <c r="B5" s="2" t="s">
        <v>9</v>
      </c>
      <c r="C5">
        <v>2024</v>
      </c>
      <c r="D5" t="s">
        <v>12</v>
      </c>
      <c r="E5" s="1">
        <v>2428666.0217683502</v>
      </c>
      <c r="F5" s="1">
        <v>0</v>
      </c>
      <c r="G5" s="1">
        <v>0</v>
      </c>
      <c r="H5" s="1">
        <v>0</v>
      </c>
      <c r="I5" s="1">
        <v>0</v>
      </c>
      <c r="J5" s="1">
        <v>2428666.0217683502</v>
      </c>
    </row>
    <row r="6" spans="2:10" x14ac:dyDescent="0.2">
      <c r="B6" s="2" t="s">
        <v>9</v>
      </c>
      <c r="C6">
        <v>2024</v>
      </c>
      <c r="D6" t="s">
        <v>13</v>
      </c>
      <c r="E6" s="1">
        <v>1743724.06766876</v>
      </c>
      <c r="F6" s="1">
        <v>0</v>
      </c>
      <c r="G6" s="1">
        <v>0</v>
      </c>
      <c r="H6" s="1">
        <v>0</v>
      </c>
      <c r="I6" s="1">
        <v>0</v>
      </c>
      <c r="J6" s="1">
        <v>1743724.06766876</v>
      </c>
    </row>
    <row r="7" spans="2:10" x14ac:dyDescent="0.2">
      <c r="B7" s="2" t="s">
        <v>9</v>
      </c>
      <c r="C7">
        <v>2024</v>
      </c>
      <c r="D7" t="s">
        <v>14</v>
      </c>
      <c r="E7" s="1">
        <v>1740004.96975248</v>
      </c>
      <c r="F7" s="1">
        <v>0</v>
      </c>
      <c r="G7" s="1">
        <v>0</v>
      </c>
      <c r="H7" s="1">
        <v>0</v>
      </c>
      <c r="I7" s="1">
        <v>0</v>
      </c>
      <c r="J7" s="1">
        <v>1740004.96975248</v>
      </c>
    </row>
    <row r="8" spans="2:10" x14ac:dyDescent="0.2">
      <c r="B8" s="2" t="s">
        <v>9</v>
      </c>
      <c r="C8">
        <v>2024</v>
      </c>
      <c r="D8" t="s">
        <v>15</v>
      </c>
      <c r="E8" s="1">
        <v>1457339.22897654</v>
      </c>
      <c r="F8" s="1">
        <v>0</v>
      </c>
      <c r="G8" s="1">
        <v>0</v>
      </c>
      <c r="H8" s="1">
        <v>0</v>
      </c>
      <c r="I8" s="1">
        <v>0</v>
      </c>
      <c r="J8" s="1">
        <v>1457339.22897654</v>
      </c>
    </row>
    <row r="9" spans="2:10" x14ac:dyDescent="0.2">
      <c r="B9" s="2" t="s">
        <v>9</v>
      </c>
      <c r="C9">
        <v>2024</v>
      </c>
      <c r="D9" t="s">
        <v>16</v>
      </c>
      <c r="E9" s="1">
        <v>1301059.9496065399</v>
      </c>
      <c r="F9" s="1">
        <v>0</v>
      </c>
      <c r="G9" s="1">
        <v>0</v>
      </c>
      <c r="H9" s="1">
        <v>0</v>
      </c>
      <c r="I9" s="1">
        <v>0</v>
      </c>
      <c r="J9" s="1">
        <v>1301059.9496065399</v>
      </c>
    </row>
    <row r="10" spans="2:10" x14ac:dyDescent="0.2">
      <c r="B10" s="2" t="s">
        <v>9</v>
      </c>
      <c r="C10">
        <v>2024</v>
      </c>
      <c r="E10" s="1">
        <v>0</v>
      </c>
      <c r="F10" s="1">
        <v>0</v>
      </c>
      <c r="G10" s="1">
        <v>0</v>
      </c>
      <c r="H10" s="1">
        <v>0</v>
      </c>
      <c r="I10" s="1">
        <v>865754.71455994796</v>
      </c>
      <c r="J10" s="1">
        <v>865754.71455994796</v>
      </c>
    </row>
    <row r="11" spans="2:10" x14ac:dyDescent="0.2">
      <c r="B11" s="2" t="s">
        <v>9</v>
      </c>
      <c r="C11">
        <v>2024</v>
      </c>
      <c r="D11" t="s">
        <v>17</v>
      </c>
      <c r="E11" s="1">
        <v>0</v>
      </c>
      <c r="F11" s="1">
        <v>0</v>
      </c>
      <c r="G11" s="1">
        <v>515847.65918269398</v>
      </c>
      <c r="H11" s="1">
        <v>0</v>
      </c>
      <c r="I11" s="1">
        <v>0</v>
      </c>
      <c r="J11" s="1">
        <v>515847.65918269398</v>
      </c>
    </row>
    <row r="12" spans="2:10" x14ac:dyDescent="0.2">
      <c r="B12" s="2" t="s">
        <v>9</v>
      </c>
      <c r="C12">
        <v>2024</v>
      </c>
      <c r="D12" t="s">
        <v>18</v>
      </c>
      <c r="E12" s="1">
        <v>0</v>
      </c>
      <c r="F12" s="1">
        <v>0</v>
      </c>
      <c r="G12" s="1">
        <v>0</v>
      </c>
      <c r="H12" s="1">
        <v>0</v>
      </c>
      <c r="I12" s="1">
        <v>505338.06210624002</v>
      </c>
      <c r="J12" s="1">
        <v>505338.06210624002</v>
      </c>
    </row>
    <row r="13" spans="2:10" x14ac:dyDescent="0.2">
      <c r="B13" s="2" t="s">
        <v>9</v>
      </c>
      <c r="C13">
        <v>2024</v>
      </c>
      <c r="D13" t="s">
        <v>19</v>
      </c>
      <c r="E13" s="1">
        <v>496700.39189501503</v>
      </c>
      <c r="F13" s="1">
        <v>0</v>
      </c>
      <c r="G13" s="1">
        <v>0</v>
      </c>
      <c r="H13" s="1">
        <v>0</v>
      </c>
      <c r="I13" s="1">
        <v>0</v>
      </c>
      <c r="J13" s="1">
        <v>496700.39189501503</v>
      </c>
    </row>
    <row r="14" spans="2:10" x14ac:dyDescent="0.2">
      <c r="B14" s="2" t="s">
        <v>9</v>
      </c>
      <c r="C14">
        <v>2024</v>
      </c>
      <c r="D14" t="s">
        <v>20</v>
      </c>
      <c r="E14" s="1">
        <v>0</v>
      </c>
      <c r="F14" s="1">
        <v>0</v>
      </c>
      <c r="G14" s="1">
        <v>490214.39204654901</v>
      </c>
      <c r="H14" s="1">
        <v>0</v>
      </c>
      <c r="I14" s="1">
        <v>0</v>
      </c>
      <c r="J14" s="1">
        <v>490214.39204654901</v>
      </c>
    </row>
    <row r="15" spans="2:10" x14ac:dyDescent="0.2">
      <c r="B15" s="2" t="s">
        <v>9</v>
      </c>
      <c r="C15">
        <v>2024</v>
      </c>
      <c r="D15" t="s">
        <v>21</v>
      </c>
      <c r="E15" s="1">
        <v>0</v>
      </c>
      <c r="F15" s="1">
        <v>444118.38565488602</v>
      </c>
      <c r="G15" s="1">
        <v>0</v>
      </c>
      <c r="H15" s="1">
        <v>0</v>
      </c>
      <c r="I15" s="1">
        <v>0</v>
      </c>
      <c r="J15" s="1">
        <v>444118.38565488602</v>
      </c>
    </row>
    <row r="16" spans="2:10" x14ac:dyDescent="0.2">
      <c r="B16" s="2" t="s">
        <v>9</v>
      </c>
      <c r="C16">
        <v>2024</v>
      </c>
      <c r="D16" t="s">
        <v>22</v>
      </c>
      <c r="E16" s="1">
        <v>341997.20953162998</v>
      </c>
      <c r="F16" s="1">
        <v>0</v>
      </c>
      <c r="G16" s="1">
        <v>0</v>
      </c>
      <c r="H16" s="1">
        <v>0</v>
      </c>
      <c r="I16" s="1">
        <v>0</v>
      </c>
      <c r="J16" s="1">
        <v>341997.20953162998</v>
      </c>
    </row>
    <row r="17" spans="2:10" x14ac:dyDescent="0.2">
      <c r="B17" s="2" t="s">
        <v>9</v>
      </c>
      <c r="C17">
        <v>2024</v>
      </c>
      <c r="D17" t="s">
        <v>23</v>
      </c>
      <c r="E17" s="1">
        <v>0</v>
      </c>
      <c r="F17" s="1">
        <v>294622.43399258802</v>
      </c>
      <c r="G17" s="1">
        <v>0</v>
      </c>
      <c r="H17" s="1">
        <v>0</v>
      </c>
      <c r="I17" s="1">
        <v>0</v>
      </c>
      <c r="J17" s="1">
        <v>294622.43399258802</v>
      </c>
    </row>
    <row r="18" spans="2:10" x14ac:dyDescent="0.2">
      <c r="B18" s="2" t="s">
        <v>9</v>
      </c>
      <c r="C18">
        <v>2024</v>
      </c>
      <c r="D18" t="s">
        <v>24</v>
      </c>
      <c r="E18" s="1">
        <v>261039.58338544701</v>
      </c>
      <c r="F18" s="1">
        <v>0</v>
      </c>
      <c r="G18" s="1">
        <v>0</v>
      </c>
      <c r="H18" s="1">
        <v>0</v>
      </c>
      <c r="I18" s="1">
        <v>0</v>
      </c>
      <c r="J18" s="1">
        <v>261039.58338544701</v>
      </c>
    </row>
    <row r="19" spans="2:10" x14ac:dyDescent="0.2">
      <c r="B19" s="2" t="s">
        <v>9</v>
      </c>
      <c r="C19">
        <v>2024</v>
      </c>
      <c r="D19" t="s">
        <v>25</v>
      </c>
      <c r="E19" s="1">
        <v>0</v>
      </c>
      <c r="F19" s="1">
        <v>242421.08234841601</v>
      </c>
      <c r="G19" s="1">
        <v>0</v>
      </c>
      <c r="H19" s="1">
        <v>0</v>
      </c>
      <c r="I19" s="1">
        <v>0</v>
      </c>
      <c r="J19" s="1">
        <v>242421.08234841601</v>
      </c>
    </row>
    <row r="20" spans="2:10" x14ac:dyDescent="0.2">
      <c r="B20" s="2" t="s">
        <v>9</v>
      </c>
      <c r="C20">
        <v>2024</v>
      </c>
      <c r="D20" t="s">
        <v>26</v>
      </c>
      <c r="E20" s="1">
        <v>223334.07258762399</v>
      </c>
      <c r="F20" s="1">
        <v>0</v>
      </c>
      <c r="G20" s="1">
        <v>0</v>
      </c>
      <c r="H20" s="1">
        <v>0</v>
      </c>
      <c r="I20" s="1">
        <v>0</v>
      </c>
      <c r="J20" s="1">
        <v>223334.07258762399</v>
      </c>
    </row>
    <row r="21" spans="2:10" x14ac:dyDescent="0.2">
      <c r="B21" s="2" t="s">
        <v>9</v>
      </c>
      <c r="C21">
        <v>2024</v>
      </c>
      <c r="D21" t="s">
        <v>27</v>
      </c>
      <c r="E21" s="1">
        <v>205547.007025406</v>
      </c>
      <c r="F21" s="1">
        <v>0</v>
      </c>
      <c r="G21" s="1">
        <v>0</v>
      </c>
      <c r="H21" s="1">
        <v>0</v>
      </c>
      <c r="I21" s="1">
        <v>0</v>
      </c>
      <c r="J21" s="1">
        <v>205547.007025406</v>
      </c>
    </row>
    <row r="22" spans="2:10" x14ac:dyDescent="0.2">
      <c r="B22" s="2" t="s">
        <v>9</v>
      </c>
      <c r="C22">
        <v>2024</v>
      </c>
      <c r="D22" t="s">
        <v>28</v>
      </c>
      <c r="E22" s="1">
        <v>0</v>
      </c>
      <c r="F22" s="1">
        <v>0</v>
      </c>
      <c r="G22" s="1">
        <v>187633.37845744399</v>
      </c>
      <c r="H22" s="1">
        <v>0</v>
      </c>
      <c r="I22" s="1">
        <v>0</v>
      </c>
      <c r="J22" s="1">
        <v>187633.37845744399</v>
      </c>
    </row>
    <row r="23" spans="2:10" x14ac:dyDescent="0.2">
      <c r="B23" s="2" t="s">
        <v>9</v>
      </c>
      <c r="C23">
        <v>2024</v>
      </c>
      <c r="D23" t="s">
        <v>29</v>
      </c>
      <c r="E23" s="1">
        <v>0</v>
      </c>
      <c r="F23" s="1">
        <v>0</v>
      </c>
      <c r="G23" s="1">
        <v>164728.58773228401</v>
      </c>
      <c r="H23" s="1">
        <v>0</v>
      </c>
      <c r="I23" s="1">
        <v>0</v>
      </c>
      <c r="J23" s="1">
        <v>164728.58773228401</v>
      </c>
    </row>
    <row r="24" spans="2:10" x14ac:dyDescent="0.2">
      <c r="B24" s="2" t="s">
        <v>9</v>
      </c>
      <c r="C24">
        <v>2024</v>
      </c>
      <c r="D24" t="s">
        <v>30</v>
      </c>
      <c r="E24" s="1">
        <v>143143.63934670901</v>
      </c>
      <c r="F24" s="1">
        <v>0</v>
      </c>
      <c r="G24" s="1">
        <v>0</v>
      </c>
      <c r="H24" s="1">
        <v>0</v>
      </c>
      <c r="I24" s="1">
        <v>0</v>
      </c>
      <c r="J24" s="1">
        <v>143143.63934670901</v>
      </c>
    </row>
    <row r="25" spans="2:10" x14ac:dyDescent="0.2">
      <c r="B25" s="2" t="s">
        <v>9</v>
      </c>
      <c r="C25">
        <v>2024</v>
      </c>
      <c r="D25" t="s">
        <v>31</v>
      </c>
      <c r="E25" s="1">
        <v>0</v>
      </c>
      <c r="F25" s="1">
        <v>0</v>
      </c>
      <c r="G25" s="1">
        <v>137819.66837297901</v>
      </c>
      <c r="H25" s="1">
        <v>0</v>
      </c>
      <c r="I25" s="1">
        <v>0</v>
      </c>
      <c r="J25" s="1">
        <v>137819.66837297901</v>
      </c>
    </row>
    <row r="26" spans="2:10" x14ac:dyDescent="0.2">
      <c r="B26" s="2" t="s">
        <v>9</v>
      </c>
      <c r="C26">
        <v>2024</v>
      </c>
      <c r="D26" t="s">
        <v>32</v>
      </c>
      <c r="E26" s="1">
        <v>130711.339500259</v>
      </c>
      <c r="F26" s="1">
        <v>0</v>
      </c>
      <c r="G26" s="1">
        <v>0</v>
      </c>
      <c r="H26" s="1">
        <v>0</v>
      </c>
      <c r="I26" s="1">
        <v>0</v>
      </c>
      <c r="J26" s="1">
        <v>130711.339500259</v>
      </c>
    </row>
    <row r="27" spans="2:10" x14ac:dyDescent="0.2">
      <c r="B27" s="2" t="s">
        <v>9</v>
      </c>
      <c r="C27">
        <v>2024</v>
      </c>
      <c r="D27" t="s">
        <v>33</v>
      </c>
      <c r="E27" s="1">
        <v>0</v>
      </c>
      <c r="F27" s="1">
        <v>130067.244346248</v>
      </c>
      <c r="G27" s="1">
        <v>0</v>
      </c>
      <c r="H27" s="1">
        <v>0</v>
      </c>
      <c r="I27" s="1">
        <v>0</v>
      </c>
      <c r="J27" s="1">
        <v>130067.244346248</v>
      </c>
    </row>
    <row r="28" spans="2:10" x14ac:dyDescent="0.2">
      <c r="B28" s="2" t="s">
        <v>9</v>
      </c>
      <c r="C28">
        <v>2024</v>
      </c>
      <c r="D28" t="s">
        <v>34</v>
      </c>
      <c r="E28" s="1">
        <v>0</v>
      </c>
      <c r="F28" s="1">
        <v>0</v>
      </c>
      <c r="G28" s="1">
        <v>104786.04706616901</v>
      </c>
      <c r="H28" s="1">
        <v>0</v>
      </c>
      <c r="I28" s="1">
        <v>0</v>
      </c>
      <c r="J28" s="1">
        <v>104786.04706616901</v>
      </c>
    </row>
    <row r="29" spans="2:10" x14ac:dyDescent="0.2">
      <c r="B29" s="2" t="s">
        <v>9</v>
      </c>
      <c r="C29">
        <v>2024</v>
      </c>
      <c r="D29" t="s">
        <v>35</v>
      </c>
      <c r="E29" s="1">
        <v>0</v>
      </c>
      <c r="F29" s="1">
        <v>0</v>
      </c>
      <c r="G29" s="1">
        <v>103951.137312766</v>
      </c>
      <c r="H29" s="1">
        <v>0</v>
      </c>
      <c r="I29" s="1">
        <v>0</v>
      </c>
      <c r="J29" s="1">
        <v>103951.137312766</v>
      </c>
    </row>
    <row r="30" spans="2:10" x14ac:dyDescent="0.2">
      <c r="B30" s="2" t="s">
        <v>9</v>
      </c>
      <c r="C30">
        <v>2024</v>
      </c>
      <c r="D30" t="s">
        <v>36</v>
      </c>
      <c r="E30" s="1">
        <v>99555.001764572502</v>
      </c>
      <c r="F30" s="1">
        <v>0</v>
      </c>
      <c r="G30" s="1">
        <v>0</v>
      </c>
      <c r="H30" s="1">
        <v>0</v>
      </c>
      <c r="I30" s="1">
        <v>0</v>
      </c>
      <c r="J30" s="1">
        <v>99555.001764572502</v>
      </c>
    </row>
    <row r="31" spans="2:10" x14ac:dyDescent="0.2">
      <c r="B31" s="2" t="s">
        <v>9</v>
      </c>
      <c r="C31">
        <v>2024</v>
      </c>
      <c r="D31" t="s">
        <v>37</v>
      </c>
      <c r="E31" s="1">
        <v>0</v>
      </c>
      <c r="F31" s="1">
        <v>0</v>
      </c>
      <c r="G31" s="1">
        <v>96302.941643706494</v>
      </c>
      <c r="H31" s="1">
        <v>0</v>
      </c>
      <c r="I31" s="1">
        <v>0</v>
      </c>
      <c r="J31" s="1">
        <v>96302.941643706494</v>
      </c>
    </row>
    <row r="32" spans="2:10" x14ac:dyDescent="0.2">
      <c r="B32" s="2" t="s">
        <v>9</v>
      </c>
      <c r="C32">
        <v>2024</v>
      </c>
      <c r="D32" t="s">
        <v>38</v>
      </c>
      <c r="E32" s="1">
        <v>0</v>
      </c>
      <c r="F32" s="1">
        <v>0</v>
      </c>
      <c r="G32" s="1">
        <v>0</v>
      </c>
      <c r="H32" s="1">
        <v>0</v>
      </c>
      <c r="I32" s="1">
        <v>95775.031780173595</v>
      </c>
      <c r="J32" s="1">
        <v>95775.031780173595</v>
      </c>
    </row>
    <row r="33" spans="2:10" x14ac:dyDescent="0.2">
      <c r="B33" s="2" t="s">
        <v>9</v>
      </c>
      <c r="C33">
        <v>2024</v>
      </c>
      <c r="D33" t="s">
        <v>39</v>
      </c>
      <c r="E33" s="1">
        <v>0</v>
      </c>
      <c r="F33" s="1">
        <v>0</v>
      </c>
      <c r="G33" s="1">
        <v>69943.996073000293</v>
      </c>
      <c r="H33" s="1">
        <v>0</v>
      </c>
      <c r="I33" s="1">
        <v>0</v>
      </c>
      <c r="J33" s="1">
        <v>69943.996073000293</v>
      </c>
    </row>
    <row r="34" spans="2:10" x14ac:dyDescent="0.2">
      <c r="B34" s="2" t="s">
        <v>9</v>
      </c>
      <c r="C34">
        <v>2024</v>
      </c>
      <c r="D34" t="s">
        <v>40</v>
      </c>
      <c r="E34" s="1">
        <v>0</v>
      </c>
      <c r="F34" s="1">
        <v>0</v>
      </c>
      <c r="G34" s="1">
        <v>67345.055206376899</v>
      </c>
      <c r="H34" s="1">
        <v>0</v>
      </c>
      <c r="I34" s="1">
        <v>0</v>
      </c>
      <c r="J34" s="1">
        <v>67345.055206376899</v>
      </c>
    </row>
    <row r="35" spans="2:10" x14ac:dyDescent="0.2">
      <c r="B35" s="2" t="s">
        <v>9</v>
      </c>
      <c r="C35">
        <v>2024</v>
      </c>
      <c r="D35" t="s">
        <v>41</v>
      </c>
      <c r="E35" s="1">
        <v>9620.3789342414893</v>
      </c>
      <c r="F35" s="1">
        <v>0</v>
      </c>
      <c r="G35" s="1">
        <v>0</v>
      </c>
      <c r="H35" s="1">
        <v>50609.297321109101</v>
      </c>
      <c r="I35" s="1">
        <v>0</v>
      </c>
      <c r="J35" s="1">
        <v>60229.676255350598</v>
      </c>
    </row>
    <row r="36" spans="2:10" x14ac:dyDescent="0.2">
      <c r="B36" s="2" t="s">
        <v>9</v>
      </c>
      <c r="C36">
        <v>2024</v>
      </c>
      <c r="D36" t="s">
        <v>42</v>
      </c>
      <c r="E36" s="1">
        <v>0</v>
      </c>
      <c r="F36" s="1">
        <v>0</v>
      </c>
      <c r="G36" s="1">
        <v>58560.635077190098</v>
      </c>
      <c r="H36" s="1">
        <v>0</v>
      </c>
      <c r="I36" s="1">
        <v>0</v>
      </c>
      <c r="J36" s="1">
        <v>58560.635077190098</v>
      </c>
    </row>
    <row r="37" spans="2:10" x14ac:dyDescent="0.2">
      <c r="B37" s="2" t="s">
        <v>9</v>
      </c>
      <c r="C37">
        <v>2024</v>
      </c>
      <c r="D37" t="s">
        <v>43</v>
      </c>
      <c r="E37" s="1">
        <v>8480.5200177464394</v>
      </c>
      <c r="F37" s="1">
        <v>0</v>
      </c>
      <c r="G37" s="1">
        <v>0</v>
      </c>
      <c r="H37" s="1">
        <v>45905.376786325098</v>
      </c>
      <c r="I37" s="1">
        <v>0</v>
      </c>
      <c r="J37" s="1">
        <v>54385.896804071497</v>
      </c>
    </row>
    <row r="38" spans="2:10" x14ac:dyDescent="0.2">
      <c r="B38" s="2" t="s">
        <v>9</v>
      </c>
      <c r="C38">
        <v>2024</v>
      </c>
      <c r="D38" t="s">
        <v>44</v>
      </c>
      <c r="E38" s="1">
        <v>0</v>
      </c>
      <c r="F38" s="1">
        <v>0</v>
      </c>
      <c r="G38" s="1">
        <v>45091.285632156003</v>
      </c>
      <c r="H38" s="1">
        <v>0</v>
      </c>
      <c r="I38" s="1">
        <v>0</v>
      </c>
      <c r="J38" s="1">
        <v>45091.285632156003</v>
      </c>
    </row>
    <row r="39" spans="2:10" x14ac:dyDescent="0.2">
      <c r="B39" s="2" t="s">
        <v>9</v>
      </c>
      <c r="C39">
        <v>2024</v>
      </c>
      <c r="D39" t="s">
        <v>45</v>
      </c>
      <c r="E39" s="1">
        <v>0</v>
      </c>
      <c r="F39" s="1">
        <v>0</v>
      </c>
      <c r="G39" s="1">
        <v>44351.620293439999</v>
      </c>
      <c r="H39" s="1">
        <v>0</v>
      </c>
      <c r="I39" s="1">
        <v>0</v>
      </c>
      <c r="J39" s="1">
        <v>44351.620293439999</v>
      </c>
    </row>
    <row r="40" spans="2:10" x14ac:dyDescent="0.2">
      <c r="B40" s="2" t="s">
        <v>9</v>
      </c>
      <c r="C40">
        <v>2024</v>
      </c>
      <c r="D40" t="s">
        <v>46</v>
      </c>
      <c r="E40" s="1">
        <v>0</v>
      </c>
      <c r="F40" s="1">
        <v>0</v>
      </c>
      <c r="G40" s="1">
        <v>43073.3840191774</v>
      </c>
      <c r="H40" s="1">
        <v>0</v>
      </c>
      <c r="I40" s="1">
        <v>0</v>
      </c>
      <c r="J40" s="1">
        <v>43073.3840191774</v>
      </c>
    </row>
    <row r="41" spans="2:10" x14ac:dyDescent="0.2">
      <c r="B41" s="2" t="s">
        <v>9</v>
      </c>
      <c r="C41">
        <v>2024</v>
      </c>
      <c r="D41" t="s">
        <v>47</v>
      </c>
      <c r="E41" s="1">
        <v>0</v>
      </c>
      <c r="F41" s="1">
        <v>0</v>
      </c>
      <c r="G41" s="1">
        <v>41243.025769256703</v>
      </c>
      <c r="H41" s="1">
        <v>0</v>
      </c>
      <c r="I41" s="1">
        <v>0</v>
      </c>
      <c r="J41" s="1">
        <v>41243.025769256703</v>
      </c>
    </row>
    <row r="42" spans="2:10" x14ac:dyDescent="0.2">
      <c r="B42" s="2" t="s">
        <v>9</v>
      </c>
      <c r="C42">
        <v>2024</v>
      </c>
      <c r="D42" t="s">
        <v>48</v>
      </c>
      <c r="E42" s="1">
        <v>0</v>
      </c>
      <c r="F42" s="1">
        <v>0</v>
      </c>
      <c r="G42" s="1">
        <v>40867.5816887724</v>
      </c>
      <c r="H42" s="1">
        <v>0</v>
      </c>
      <c r="I42" s="1">
        <v>0</v>
      </c>
      <c r="J42" s="1">
        <v>40867.5816887724</v>
      </c>
    </row>
    <row r="43" spans="2:10" x14ac:dyDescent="0.2">
      <c r="B43" s="2" t="s">
        <v>9</v>
      </c>
      <c r="C43">
        <v>2024</v>
      </c>
      <c r="D43" t="s">
        <v>49</v>
      </c>
      <c r="E43" s="1">
        <v>0</v>
      </c>
      <c r="F43" s="1">
        <v>0</v>
      </c>
      <c r="G43" s="1">
        <v>40650.683830072201</v>
      </c>
      <c r="H43" s="1">
        <v>0</v>
      </c>
      <c r="I43" s="1">
        <v>0</v>
      </c>
      <c r="J43" s="1">
        <v>40650.683830072201</v>
      </c>
    </row>
    <row r="44" spans="2:10" x14ac:dyDescent="0.2">
      <c r="B44" s="2" t="s">
        <v>9</v>
      </c>
      <c r="C44">
        <v>2024</v>
      </c>
      <c r="D44" t="s">
        <v>50</v>
      </c>
      <c r="E44" s="1">
        <v>0</v>
      </c>
      <c r="F44" s="1">
        <v>0</v>
      </c>
      <c r="G44" s="1">
        <v>40607.097425954802</v>
      </c>
      <c r="H44" s="1">
        <v>0</v>
      </c>
      <c r="I44" s="1">
        <v>0</v>
      </c>
      <c r="J44" s="1">
        <v>40607.097425954802</v>
      </c>
    </row>
    <row r="45" spans="2:10" x14ac:dyDescent="0.2">
      <c r="B45" s="2" t="s">
        <v>9</v>
      </c>
      <c r="C45">
        <v>2024</v>
      </c>
      <c r="D45" t="s">
        <v>51</v>
      </c>
      <c r="E45" s="1">
        <v>0</v>
      </c>
      <c r="F45" s="1">
        <v>0</v>
      </c>
      <c r="G45" s="1">
        <v>40296.946320284304</v>
      </c>
      <c r="H45" s="1">
        <v>0</v>
      </c>
      <c r="I45" s="1">
        <v>0</v>
      </c>
      <c r="J45" s="1">
        <v>40296.946320284304</v>
      </c>
    </row>
    <row r="46" spans="2:10" x14ac:dyDescent="0.2">
      <c r="B46" s="2" t="s">
        <v>9</v>
      </c>
      <c r="C46">
        <v>2024</v>
      </c>
      <c r="D46" t="s">
        <v>52</v>
      </c>
      <c r="E46" s="1">
        <v>40157.383692071999</v>
      </c>
      <c r="F46" s="1">
        <v>0</v>
      </c>
      <c r="G46" s="1">
        <v>0</v>
      </c>
      <c r="H46" s="1">
        <v>0</v>
      </c>
      <c r="I46" s="1">
        <v>0</v>
      </c>
      <c r="J46" s="1">
        <v>40157.383692071999</v>
      </c>
    </row>
    <row r="47" spans="2:10" x14ac:dyDescent="0.2">
      <c r="B47" s="2" t="s">
        <v>9</v>
      </c>
      <c r="C47">
        <v>2024</v>
      </c>
      <c r="D47" t="s">
        <v>53</v>
      </c>
      <c r="E47" s="1">
        <v>0</v>
      </c>
      <c r="F47" s="1">
        <v>0</v>
      </c>
      <c r="G47" s="1">
        <v>39951.0272909368</v>
      </c>
      <c r="H47" s="1">
        <v>0</v>
      </c>
      <c r="I47" s="1">
        <v>0</v>
      </c>
      <c r="J47" s="1">
        <v>39951.0272909368</v>
      </c>
    </row>
    <row r="48" spans="2:10" x14ac:dyDescent="0.2">
      <c r="B48" s="2" t="s">
        <v>9</v>
      </c>
      <c r="C48">
        <v>2024</v>
      </c>
      <c r="D48" t="s">
        <v>54</v>
      </c>
      <c r="E48" s="1">
        <v>0</v>
      </c>
      <c r="F48" s="1">
        <v>0</v>
      </c>
      <c r="G48" s="1">
        <v>39355.680326375099</v>
      </c>
      <c r="H48" s="1">
        <v>0</v>
      </c>
      <c r="I48" s="1">
        <v>0</v>
      </c>
      <c r="J48" s="1">
        <v>39355.680326375099</v>
      </c>
    </row>
    <row r="49" spans="2:10" x14ac:dyDescent="0.2">
      <c r="B49" s="2" t="s">
        <v>9</v>
      </c>
      <c r="C49">
        <v>2024</v>
      </c>
      <c r="D49" t="s">
        <v>55</v>
      </c>
      <c r="E49" s="1">
        <v>0</v>
      </c>
      <c r="F49" s="1">
        <v>0</v>
      </c>
      <c r="G49" s="1">
        <v>36483.986030259497</v>
      </c>
      <c r="H49" s="1">
        <v>0</v>
      </c>
      <c r="I49" s="1">
        <v>0</v>
      </c>
      <c r="J49" s="1">
        <v>36483.986030259497</v>
      </c>
    </row>
    <row r="50" spans="2:10" x14ac:dyDescent="0.2">
      <c r="B50" s="2" t="s">
        <v>9</v>
      </c>
      <c r="C50">
        <v>2024</v>
      </c>
      <c r="D50" t="s">
        <v>56</v>
      </c>
      <c r="E50" s="1">
        <v>34464.033690503602</v>
      </c>
      <c r="F50" s="1">
        <v>0</v>
      </c>
      <c r="G50" s="1">
        <v>0</v>
      </c>
      <c r="H50" s="1">
        <v>0</v>
      </c>
      <c r="I50" s="1">
        <v>0</v>
      </c>
      <c r="J50" s="1">
        <v>34464.033690503602</v>
      </c>
    </row>
    <row r="51" spans="2:10" x14ac:dyDescent="0.2">
      <c r="B51" s="2" t="s">
        <v>9</v>
      </c>
      <c r="C51">
        <v>2024</v>
      </c>
      <c r="D51" t="s">
        <v>57</v>
      </c>
      <c r="E51" s="1">
        <v>31835.954004233299</v>
      </c>
      <c r="F51" s="1">
        <v>0</v>
      </c>
      <c r="G51" s="1">
        <v>0</v>
      </c>
      <c r="H51" s="1">
        <v>0</v>
      </c>
      <c r="I51" s="1">
        <v>0</v>
      </c>
      <c r="J51" s="1">
        <v>31835.954004233299</v>
      </c>
    </row>
    <row r="52" spans="2:10" x14ac:dyDescent="0.2">
      <c r="B52" s="2" t="s">
        <v>9</v>
      </c>
      <c r="C52">
        <v>2024</v>
      </c>
      <c r="D52" t="s">
        <v>58</v>
      </c>
      <c r="E52" s="1">
        <v>0</v>
      </c>
      <c r="F52" s="1">
        <v>0</v>
      </c>
      <c r="G52" s="1">
        <v>31240.000168931201</v>
      </c>
      <c r="H52" s="1">
        <v>0</v>
      </c>
      <c r="I52" s="1">
        <v>0</v>
      </c>
      <c r="J52" s="1">
        <v>31240.000168931201</v>
      </c>
    </row>
    <row r="53" spans="2:10" x14ac:dyDescent="0.2">
      <c r="B53" s="2" t="s">
        <v>9</v>
      </c>
      <c r="C53">
        <v>2024</v>
      </c>
      <c r="D53" t="s">
        <v>59</v>
      </c>
      <c r="E53" s="1">
        <v>0</v>
      </c>
      <c r="F53" s="1">
        <v>0</v>
      </c>
      <c r="G53" s="1">
        <v>0</v>
      </c>
      <c r="H53" s="1">
        <v>0</v>
      </c>
      <c r="I53" s="1">
        <v>29830.9681347109</v>
      </c>
      <c r="J53" s="1">
        <v>29830.9681347109</v>
      </c>
    </row>
    <row r="54" spans="2:10" x14ac:dyDescent="0.2">
      <c r="B54" s="2" t="s">
        <v>9</v>
      </c>
      <c r="C54">
        <v>2024</v>
      </c>
      <c r="D54" t="s">
        <v>60</v>
      </c>
      <c r="E54" s="1">
        <v>0</v>
      </c>
      <c r="F54" s="1">
        <v>0</v>
      </c>
      <c r="G54" s="1">
        <v>29401.0261593143</v>
      </c>
      <c r="H54" s="1">
        <v>0</v>
      </c>
      <c r="I54" s="1">
        <v>0</v>
      </c>
      <c r="J54" s="1">
        <v>29401.0261593143</v>
      </c>
    </row>
    <row r="55" spans="2:10" x14ac:dyDescent="0.2">
      <c r="B55" s="2" t="s">
        <v>9</v>
      </c>
      <c r="C55">
        <v>2024</v>
      </c>
      <c r="D55" t="s">
        <v>61</v>
      </c>
      <c r="E55" s="1">
        <v>0</v>
      </c>
      <c r="F55" s="1">
        <v>0</v>
      </c>
      <c r="G55" s="1">
        <v>28823.540145135699</v>
      </c>
      <c r="H55" s="1">
        <v>0</v>
      </c>
      <c r="I55" s="1">
        <v>0</v>
      </c>
      <c r="J55" s="1">
        <v>28823.540145135699</v>
      </c>
    </row>
    <row r="56" spans="2:10" x14ac:dyDescent="0.2">
      <c r="B56" s="2" t="s">
        <v>9</v>
      </c>
      <c r="C56">
        <v>2024</v>
      </c>
      <c r="D56" t="s">
        <v>62</v>
      </c>
      <c r="E56" s="1">
        <v>0</v>
      </c>
      <c r="F56" s="1">
        <v>0</v>
      </c>
      <c r="G56" s="1">
        <v>28040.135443803199</v>
      </c>
      <c r="H56" s="1">
        <v>0</v>
      </c>
      <c r="I56" s="1">
        <v>0</v>
      </c>
      <c r="J56" s="1">
        <v>28040.135443803199</v>
      </c>
    </row>
    <row r="57" spans="2:10" x14ac:dyDescent="0.2">
      <c r="B57" s="2" t="s">
        <v>9</v>
      </c>
      <c r="C57">
        <v>2024</v>
      </c>
      <c r="D57" t="s">
        <v>63</v>
      </c>
      <c r="E57" s="1">
        <v>0</v>
      </c>
      <c r="F57" s="1">
        <v>0</v>
      </c>
      <c r="G57" s="1">
        <v>26996.159848291099</v>
      </c>
      <c r="H57" s="1">
        <v>0</v>
      </c>
      <c r="I57" s="1">
        <v>0</v>
      </c>
      <c r="J57" s="1">
        <v>26996.159848291099</v>
      </c>
    </row>
    <row r="58" spans="2:10" x14ac:dyDescent="0.2">
      <c r="B58" s="2" t="s">
        <v>9</v>
      </c>
      <c r="C58">
        <v>2024</v>
      </c>
      <c r="D58" t="s">
        <v>64</v>
      </c>
      <c r="E58" s="1">
        <v>0</v>
      </c>
      <c r="F58" s="1">
        <v>0</v>
      </c>
      <c r="G58" s="1">
        <v>26808.278081474898</v>
      </c>
      <c r="H58" s="1">
        <v>0</v>
      </c>
      <c r="I58" s="1">
        <v>0</v>
      </c>
      <c r="J58" s="1">
        <v>26808.278081474898</v>
      </c>
    </row>
    <row r="59" spans="2:10" x14ac:dyDescent="0.2">
      <c r="B59" s="2" t="s">
        <v>9</v>
      </c>
      <c r="C59">
        <v>2024</v>
      </c>
      <c r="D59" t="s">
        <v>65</v>
      </c>
      <c r="E59" s="1">
        <v>0</v>
      </c>
      <c r="F59" s="1">
        <v>0</v>
      </c>
      <c r="G59" s="1">
        <v>25876.3276662346</v>
      </c>
      <c r="H59" s="1">
        <v>0</v>
      </c>
      <c r="I59" s="1">
        <v>0</v>
      </c>
      <c r="J59" s="1">
        <v>25876.3276662346</v>
      </c>
    </row>
    <row r="60" spans="2:10" x14ac:dyDescent="0.2">
      <c r="B60" s="2" t="s">
        <v>9</v>
      </c>
      <c r="C60">
        <v>2024</v>
      </c>
      <c r="D60" t="s">
        <v>66</v>
      </c>
      <c r="E60" s="1">
        <v>0</v>
      </c>
      <c r="F60" s="1">
        <v>0</v>
      </c>
      <c r="G60" s="1">
        <v>24798.227435697499</v>
      </c>
      <c r="H60" s="1">
        <v>0</v>
      </c>
      <c r="I60" s="1">
        <v>0</v>
      </c>
      <c r="J60" s="1">
        <v>24798.227435697499</v>
      </c>
    </row>
    <row r="61" spans="2:10" x14ac:dyDescent="0.2">
      <c r="B61" s="2" t="s">
        <v>9</v>
      </c>
      <c r="C61">
        <v>2024</v>
      </c>
      <c r="D61" t="s">
        <v>67</v>
      </c>
      <c r="E61" s="1">
        <v>0</v>
      </c>
      <c r="F61" s="1">
        <v>0</v>
      </c>
      <c r="G61" s="1">
        <v>24053.197720598899</v>
      </c>
      <c r="H61" s="1">
        <v>0</v>
      </c>
      <c r="I61" s="1">
        <v>0</v>
      </c>
      <c r="J61" s="1">
        <v>24053.197720598899</v>
      </c>
    </row>
    <row r="62" spans="2:10" x14ac:dyDescent="0.2">
      <c r="B62" s="2" t="s">
        <v>9</v>
      </c>
      <c r="C62">
        <v>2024</v>
      </c>
      <c r="D62" t="s">
        <v>68</v>
      </c>
      <c r="E62" s="1">
        <v>0</v>
      </c>
      <c r="F62" s="1">
        <v>0</v>
      </c>
      <c r="G62" s="1">
        <v>22488.9601865</v>
      </c>
      <c r="H62" s="1">
        <v>0</v>
      </c>
      <c r="I62" s="1">
        <v>0</v>
      </c>
      <c r="J62" s="1">
        <v>22488.9601865</v>
      </c>
    </row>
    <row r="63" spans="2:10" x14ac:dyDescent="0.2">
      <c r="B63" s="2" t="s">
        <v>9</v>
      </c>
      <c r="C63">
        <v>2024</v>
      </c>
      <c r="D63" t="s">
        <v>69</v>
      </c>
      <c r="E63" s="1">
        <v>0</v>
      </c>
      <c r="F63" s="1">
        <v>0</v>
      </c>
      <c r="G63" s="1">
        <v>21997.597928903899</v>
      </c>
      <c r="H63" s="1">
        <v>0</v>
      </c>
      <c r="I63" s="1">
        <v>0</v>
      </c>
      <c r="J63" s="1">
        <v>21997.597928903899</v>
      </c>
    </row>
    <row r="64" spans="2:10" x14ac:dyDescent="0.2">
      <c r="B64" s="2" t="s">
        <v>9</v>
      </c>
      <c r="C64">
        <v>2024</v>
      </c>
      <c r="D64" t="s">
        <v>70</v>
      </c>
      <c r="E64" s="1">
        <v>0</v>
      </c>
      <c r="F64" s="1">
        <v>0</v>
      </c>
      <c r="G64" s="1">
        <v>20916.397919937699</v>
      </c>
      <c r="H64" s="1">
        <v>0</v>
      </c>
      <c r="I64" s="1">
        <v>0</v>
      </c>
      <c r="J64" s="1">
        <v>20916.397919937699</v>
      </c>
    </row>
    <row r="65" spans="2:10" x14ac:dyDescent="0.2">
      <c r="B65" s="2" t="s">
        <v>9</v>
      </c>
      <c r="C65">
        <v>2024</v>
      </c>
      <c r="D65" t="s">
        <v>71</v>
      </c>
      <c r="E65" s="1">
        <v>0</v>
      </c>
      <c r="F65" s="1">
        <v>0</v>
      </c>
      <c r="G65" s="1">
        <v>19882.114208074101</v>
      </c>
      <c r="H65" s="1">
        <v>0</v>
      </c>
      <c r="I65" s="1">
        <v>0</v>
      </c>
      <c r="J65" s="1">
        <v>19882.114208074101</v>
      </c>
    </row>
    <row r="66" spans="2:10" x14ac:dyDescent="0.2">
      <c r="B66" s="2" t="s">
        <v>9</v>
      </c>
      <c r="C66">
        <v>2024</v>
      </c>
      <c r="D66" t="s">
        <v>72</v>
      </c>
      <c r="E66" s="1">
        <v>0</v>
      </c>
      <c r="F66" s="1">
        <v>0</v>
      </c>
      <c r="G66" s="1">
        <v>19534.5979129855</v>
      </c>
      <c r="H66" s="1">
        <v>0</v>
      </c>
      <c r="I66" s="1">
        <v>0</v>
      </c>
      <c r="J66" s="1">
        <v>19534.5979129855</v>
      </c>
    </row>
    <row r="67" spans="2:10" x14ac:dyDescent="0.2">
      <c r="B67" s="2" t="s">
        <v>9</v>
      </c>
      <c r="C67">
        <v>2024</v>
      </c>
      <c r="D67" t="s">
        <v>73</v>
      </c>
      <c r="E67" s="1">
        <v>0</v>
      </c>
      <c r="F67" s="1">
        <v>0</v>
      </c>
      <c r="G67" s="1">
        <v>19055.0012772712</v>
      </c>
      <c r="H67" s="1">
        <v>0</v>
      </c>
      <c r="I67" s="1">
        <v>0</v>
      </c>
      <c r="J67" s="1">
        <v>19055.0012772712</v>
      </c>
    </row>
    <row r="68" spans="2:10" x14ac:dyDescent="0.2">
      <c r="B68" s="2" t="s">
        <v>9</v>
      </c>
      <c r="C68">
        <v>2024</v>
      </c>
      <c r="D68" t="s">
        <v>74</v>
      </c>
      <c r="E68" s="1">
        <v>0</v>
      </c>
      <c r="F68" s="1">
        <v>0</v>
      </c>
      <c r="G68" s="1">
        <v>17483.1564266772</v>
      </c>
      <c r="H68" s="1">
        <v>0</v>
      </c>
      <c r="I68" s="1">
        <v>0</v>
      </c>
      <c r="J68" s="1">
        <v>17483.1564266772</v>
      </c>
    </row>
    <row r="69" spans="2:10" x14ac:dyDescent="0.2">
      <c r="B69" s="2" t="s">
        <v>9</v>
      </c>
      <c r="C69">
        <v>2024</v>
      </c>
      <c r="D69" t="s">
        <v>75</v>
      </c>
      <c r="E69" s="1">
        <v>0</v>
      </c>
      <c r="F69" s="1">
        <v>0</v>
      </c>
      <c r="G69" s="1">
        <v>17278.083748920199</v>
      </c>
      <c r="H69" s="1">
        <v>0</v>
      </c>
      <c r="I69" s="1">
        <v>0</v>
      </c>
      <c r="J69" s="1">
        <v>17278.083748920199</v>
      </c>
    </row>
    <row r="70" spans="2:10" x14ac:dyDescent="0.2">
      <c r="B70" s="2" t="s">
        <v>9</v>
      </c>
      <c r="C70">
        <v>2024</v>
      </c>
      <c r="D70" t="s">
        <v>76</v>
      </c>
      <c r="E70" s="1">
        <v>0</v>
      </c>
      <c r="F70" s="1">
        <v>0</v>
      </c>
      <c r="G70" s="1">
        <v>16092.3169785233</v>
      </c>
      <c r="H70" s="1">
        <v>0</v>
      </c>
      <c r="I70" s="1">
        <v>0</v>
      </c>
      <c r="J70" s="1">
        <v>16092.3169785233</v>
      </c>
    </row>
    <row r="71" spans="2:10" x14ac:dyDescent="0.2">
      <c r="B71" s="2" t="s">
        <v>9</v>
      </c>
      <c r="C71">
        <v>2024</v>
      </c>
      <c r="D71" t="s">
        <v>77</v>
      </c>
      <c r="E71" s="1">
        <v>0</v>
      </c>
      <c r="F71" s="1">
        <v>0</v>
      </c>
      <c r="G71" s="1">
        <v>15354.2583808533</v>
      </c>
      <c r="H71" s="1">
        <v>0</v>
      </c>
      <c r="I71" s="1">
        <v>0</v>
      </c>
      <c r="J71" s="1">
        <v>15354.2583808533</v>
      </c>
    </row>
    <row r="72" spans="2:10" x14ac:dyDescent="0.2">
      <c r="B72" s="2" t="s">
        <v>9</v>
      </c>
      <c r="C72">
        <v>2024</v>
      </c>
      <c r="D72" t="s">
        <v>78</v>
      </c>
      <c r="E72" s="1">
        <v>0</v>
      </c>
      <c r="F72" s="1">
        <v>0</v>
      </c>
      <c r="G72" s="1">
        <v>13767.970457839199</v>
      </c>
      <c r="H72" s="1">
        <v>0</v>
      </c>
      <c r="I72" s="1">
        <v>0</v>
      </c>
      <c r="J72" s="1">
        <v>13767.970457839199</v>
      </c>
    </row>
    <row r="73" spans="2:10" x14ac:dyDescent="0.2">
      <c r="B73" s="2" t="s">
        <v>9</v>
      </c>
      <c r="C73">
        <v>2024</v>
      </c>
      <c r="D73" t="s">
        <v>79</v>
      </c>
      <c r="E73" s="1">
        <v>0</v>
      </c>
      <c r="F73" s="1">
        <v>10858.699808360599</v>
      </c>
      <c r="G73" s="1">
        <v>0</v>
      </c>
      <c r="H73" s="1">
        <v>0</v>
      </c>
      <c r="I73" s="1">
        <v>0</v>
      </c>
      <c r="J73" s="1">
        <v>10858.699808360599</v>
      </c>
    </row>
    <row r="74" spans="2:10" x14ac:dyDescent="0.2">
      <c r="B74" s="2" t="s">
        <v>9</v>
      </c>
      <c r="C74">
        <v>2024</v>
      </c>
      <c r="D74" t="s">
        <v>80</v>
      </c>
      <c r="E74" s="1">
        <v>0</v>
      </c>
      <c r="F74" s="1">
        <v>0</v>
      </c>
      <c r="G74" s="1">
        <v>8489.8734976362102</v>
      </c>
      <c r="H74" s="1">
        <v>0</v>
      </c>
      <c r="I74" s="1">
        <v>0</v>
      </c>
      <c r="J74" s="1">
        <v>8489.8734976362102</v>
      </c>
    </row>
    <row r="75" spans="2:10" x14ac:dyDescent="0.2">
      <c r="B75" s="2" t="s">
        <v>9</v>
      </c>
      <c r="C75">
        <v>2024</v>
      </c>
      <c r="D75" t="s">
        <v>81</v>
      </c>
      <c r="E75" s="1">
        <v>0</v>
      </c>
      <c r="F75" s="1">
        <v>0</v>
      </c>
      <c r="G75" s="1">
        <v>8122.9490701801697</v>
      </c>
      <c r="H75" s="1">
        <v>0</v>
      </c>
      <c r="I75" s="1">
        <v>0</v>
      </c>
      <c r="J75" s="1">
        <v>8122.9490701801697</v>
      </c>
    </row>
    <row r="76" spans="2:10" x14ac:dyDescent="0.2">
      <c r="B76" s="2" t="s">
        <v>9</v>
      </c>
      <c r="C76">
        <v>2024</v>
      </c>
      <c r="D76" t="s">
        <v>82</v>
      </c>
      <c r="E76" s="1">
        <v>0</v>
      </c>
      <c r="F76" s="1">
        <v>0</v>
      </c>
      <c r="G76" s="1">
        <v>7929.6122347740202</v>
      </c>
      <c r="H76" s="1">
        <v>0</v>
      </c>
      <c r="I76" s="1">
        <v>0</v>
      </c>
      <c r="J76" s="1">
        <v>7929.6122347740202</v>
      </c>
    </row>
    <row r="77" spans="2:10" x14ac:dyDescent="0.2">
      <c r="B77" s="2" t="s">
        <v>9</v>
      </c>
      <c r="C77">
        <v>2024</v>
      </c>
      <c r="D77" t="s">
        <v>83</v>
      </c>
      <c r="E77" s="1">
        <v>0</v>
      </c>
      <c r="F77" s="1">
        <v>0</v>
      </c>
      <c r="G77" s="1">
        <v>7260.7910461289202</v>
      </c>
      <c r="H77" s="1">
        <v>0</v>
      </c>
      <c r="I77" s="1">
        <v>0</v>
      </c>
      <c r="J77" s="1">
        <v>7260.7910461289202</v>
      </c>
    </row>
    <row r="78" spans="2:10" x14ac:dyDescent="0.2">
      <c r="B78" s="2" t="s">
        <v>9</v>
      </c>
      <c r="C78">
        <v>2024</v>
      </c>
      <c r="D78" t="s">
        <v>84</v>
      </c>
      <c r="E78" s="1">
        <v>0</v>
      </c>
      <c r="F78" s="1">
        <v>0</v>
      </c>
      <c r="G78" s="1">
        <v>6927.80174759282</v>
      </c>
      <c r="H78" s="1">
        <v>0</v>
      </c>
      <c r="I78" s="1">
        <v>0</v>
      </c>
      <c r="J78" s="1">
        <v>6927.80174759282</v>
      </c>
    </row>
    <row r="79" spans="2:10" x14ac:dyDescent="0.2">
      <c r="B79" s="2" t="s">
        <v>9</v>
      </c>
      <c r="C79">
        <v>2024</v>
      </c>
      <c r="D79" t="s">
        <v>85</v>
      </c>
      <c r="E79" s="1">
        <v>6912.7766207076502</v>
      </c>
      <c r="F79" s="1">
        <v>0</v>
      </c>
      <c r="G79" s="1">
        <v>0</v>
      </c>
      <c r="H79" s="1">
        <v>0</v>
      </c>
      <c r="I79" s="1">
        <v>0</v>
      </c>
      <c r="J79" s="1">
        <v>6912.7766207076502</v>
      </c>
    </row>
    <row r="80" spans="2:10" x14ac:dyDescent="0.2">
      <c r="B80" s="2" t="s">
        <v>9</v>
      </c>
      <c r="C80">
        <v>2024</v>
      </c>
      <c r="D80" t="s">
        <v>86</v>
      </c>
      <c r="E80" s="1">
        <v>0</v>
      </c>
      <c r="F80" s="1">
        <v>0</v>
      </c>
      <c r="G80" s="1">
        <v>6235.0892535852699</v>
      </c>
      <c r="H80" s="1">
        <v>0</v>
      </c>
      <c r="I80" s="1">
        <v>0</v>
      </c>
      <c r="J80" s="1">
        <v>6235.0892535852699</v>
      </c>
    </row>
    <row r="81" spans="2:10" x14ac:dyDescent="0.2">
      <c r="B81" s="2" t="s">
        <v>9</v>
      </c>
      <c r="C81">
        <v>2024</v>
      </c>
      <c r="D81" t="s">
        <v>87</v>
      </c>
      <c r="E81" s="1">
        <v>0</v>
      </c>
      <c r="F81" s="1">
        <v>0</v>
      </c>
      <c r="G81" s="1">
        <v>4156.6810485556898</v>
      </c>
      <c r="H81" s="1">
        <v>0</v>
      </c>
      <c r="I81" s="1">
        <v>0</v>
      </c>
      <c r="J81" s="1">
        <v>4156.6810485556898</v>
      </c>
    </row>
    <row r="82" spans="2:10" x14ac:dyDescent="0.2">
      <c r="B82" s="2" t="s">
        <v>9</v>
      </c>
      <c r="C82">
        <v>2024</v>
      </c>
      <c r="D82" t="s">
        <v>88</v>
      </c>
      <c r="E82" s="1">
        <v>0</v>
      </c>
      <c r="F82" s="1">
        <v>0</v>
      </c>
      <c r="G82" s="1">
        <v>0</v>
      </c>
      <c r="H82" s="1">
        <v>0</v>
      </c>
      <c r="I82" s="1">
        <v>3459.8400286923102</v>
      </c>
      <c r="J82" s="1">
        <v>3459.8400286923102</v>
      </c>
    </row>
    <row r="83" spans="2:10" x14ac:dyDescent="0.2">
      <c r="B83" s="2" t="s">
        <v>9</v>
      </c>
      <c r="C83">
        <v>2024</v>
      </c>
      <c r="D83" t="s">
        <v>89</v>
      </c>
      <c r="E83" s="1">
        <v>0</v>
      </c>
      <c r="F83" s="1">
        <v>0</v>
      </c>
      <c r="G83" s="1">
        <v>2965.09373350959</v>
      </c>
      <c r="H83" s="1">
        <v>0</v>
      </c>
      <c r="I83" s="1">
        <v>0</v>
      </c>
      <c r="J83" s="1">
        <v>2965.09373350959</v>
      </c>
    </row>
    <row r="84" spans="2:10" x14ac:dyDescent="0.2">
      <c r="B84" s="2" t="s">
        <v>9</v>
      </c>
      <c r="C84">
        <v>2024</v>
      </c>
      <c r="D84" t="s">
        <v>90</v>
      </c>
      <c r="E84" s="1">
        <v>0</v>
      </c>
      <c r="F84" s="1">
        <v>0</v>
      </c>
      <c r="G84" s="1">
        <v>0</v>
      </c>
      <c r="H84" s="1">
        <v>0</v>
      </c>
      <c r="I84" s="1">
        <v>2509.60227433315</v>
      </c>
      <c r="J84" s="1">
        <v>2509.60227433315</v>
      </c>
    </row>
    <row r="85" spans="2:10" x14ac:dyDescent="0.2">
      <c r="B85" s="2" t="s">
        <v>9</v>
      </c>
      <c r="C85">
        <v>2024</v>
      </c>
      <c r="D85" t="s">
        <v>91</v>
      </c>
      <c r="E85" s="1">
        <v>0</v>
      </c>
      <c r="F85" s="1">
        <v>0</v>
      </c>
      <c r="G85" s="1">
        <v>2421.6172970776702</v>
      </c>
      <c r="H85" s="1">
        <v>0</v>
      </c>
      <c r="I85" s="1">
        <v>0</v>
      </c>
      <c r="J85" s="1">
        <v>2421.6172970776702</v>
      </c>
    </row>
    <row r="86" spans="2:10" x14ac:dyDescent="0.2">
      <c r="B86" s="2" t="s">
        <v>9</v>
      </c>
      <c r="C86">
        <v>2024</v>
      </c>
      <c r="D86" t="s">
        <v>92</v>
      </c>
      <c r="E86" s="1">
        <v>0</v>
      </c>
      <c r="F86" s="1">
        <v>0</v>
      </c>
      <c r="G86" s="1">
        <v>0</v>
      </c>
      <c r="H86" s="1">
        <v>0</v>
      </c>
      <c r="I86" s="1">
        <v>2010.1183265289801</v>
      </c>
      <c r="J86" s="1">
        <v>2010.1183265289801</v>
      </c>
    </row>
    <row r="87" spans="2:10" x14ac:dyDescent="0.2">
      <c r="B87" s="2" t="s">
        <v>9</v>
      </c>
      <c r="C87">
        <v>2024</v>
      </c>
      <c r="D87" t="s">
        <v>93</v>
      </c>
      <c r="E87" s="1">
        <v>0</v>
      </c>
      <c r="F87" s="1">
        <v>0</v>
      </c>
      <c r="G87" s="1">
        <v>1881.8633019911899</v>
      </c>
      <c r="H87" s="1">
        <v>0</v>
      </c>
      <c r="I87" s="1">
        <v>0</v>
      </c>
      <c r="J87" s="1">
        <v>1881.8633019911899</v>
      </c>
    </row>
    <row r="88" spans="2:10" x14ac:dyDescent="0.2">
      <c r="B88" s="2" t="s">
        <v>9</v>
      </c>
      <c r="C88">
        <v>2024</v>
      </c>
      <c r="D88" t="s">
        <v>94</v>
      </c>
      <c r="E88" s="1">
        <v>0</v>
      </c>
      <c r="F88" s="1">
        <v>0</v>
      </c>
      <c r="G88" s="1">
        <v>1705.55494372156</v>
      </c>
      <c r="H88" s="1">
        <v>0</v>
      </c>
      <c r="I88" s="1">
        <v>0</v>
      </c>
      <c r="J88" s="1">
        <v>1705.55494372156</v>
      </c>
    </row>
    <row r="89" spans="2:10" x14ac:dyDescent="0.2">
      <c r="B89" s="2" t="s">
        <v>9</v>
      </c>
      <c r="C89">
        <v>2024</v>
      </c>
      <c r="D89" t="s">
        <v>95</v>
      </c>
      <c r="E89" s="1">
        <v>0</v>
      </c>
      <c r="F89" s="1">
        <v>0</v>
      </c>
      <c r="G89" s="1">
        <v>1376.62649028955</v>
      </c>
      <c r="H89" s="1">
        <v>0</v>
      </c>
      <c r="I89" s="1">
        <v>0</v>
      </c>
      <c r="J89" s="1">
        <v>1376.62649028955</v>
      </c>
    </row>
    <row r="90" spans="2:10" x14ac:dyDescent="0.2">
      <c r="B90" s="2" t="s">
        <v>9</v>
      </c>
      <c r="C90">
        <v>2024</v>
      </c>
      <c r="D90" t="s">
        <v>96</v>
      </c>
      <c r="E90" s="1">
        <v>0</v>
      </c>
      <c r="F90" s="1">
        <v>0</v>
      </c>
      <c r="G90" s="1">
        <v>0</v>
      </c>
      <c r="H90" s="1">
        <v>0</v>
      </c>
      <c r="I90" s="1">
        <v>1003.02874071244</v>
      </c>
      <c r="J90" s="1">
        <v>1003.02874071244</v>
      </c>
    </row>
    <row r="91" spans="2:10" x14ac:dyDescent="0.2">
      <c r="B91" s="2" t="s">
        <v>9</v>
      </c>
      <c r="C91">
        <v>2024</v>
      </c>
      <c r="D91" t="s">
        <v>97</v>
      </c>
      <c r="E91" s="1">
        <v>0</v>
      </c>
      <c r="F91" s="1">
        <v>0</v>
      </c>
      <c r="G91" s="1">
        <v>0</v>
      </c>
      <c r="H91" s="1">
        <v>0</v>
      </c>
      <c r="I91" s="1">
        <v>994.90705050424299</v>
      </c>
      <c r="J91" s="1">
        <v>994.90705050424299</v>
      </c>
    </row>
    <row r="92" spans="2:10" x14ac:dyDescent="0.2">
      <c r="B92" s="2" t="s">
        <v>9</v>
      </c>
      <c r="C92">
        <v>2024</v>
      </c>
      <c r="D92" t="s">
        <v>98</v>
      </c>
      <c r="E92" s="1">
        <v>0</v>
      </c>
      <c r="F92" s="1">
        <v>0</v>
      </c>
      <c r="G92" s="1">
        <v>583.40807995554997</v>
      </c>
      <c r="H92" s="1">
        <v>0</v>
      </c>
      <c r="I92" s="1">
        <v>0</v>
      </c>
      <c r="J92" s="1">
        <v>583.40807995554997</v>
      </c>
    </row>
    <row r="93" spans="2:10" x14ac:dyDescent="0.2">
      <c r="B93" s="2" t="s">
        <v>9</v>
      </c>
      <c r="C93">
        <v>2024</v>
      </c>
      <c r="D93" t="s">
        <v>99</v>
      </c>
      <c r="E93" s="1">
        <v>0</v>
      </c>
      <c r="F93" s="1">
        <v>0</v>
      </c>
      <c r="G93" s="1">
        <v>0</v>
      </c>
      <c r="H93" s="1">
        <v>0</v>
      </c>
      <c r="I93" s="1">
        <v>247.71155135003599</v>
      </c>
      <c r="J93" s="1">
        <v>247.71155135003599</v>
      </c>
    </row>
    <row r="94" spans="2:10" x14ac:dyDescent="0.2">
      <c r="B94" s="2" t="s">
        <v>9</v>
      </c>
      <c r="C94">
        <v>2024</v>
      </c>
      <c r="D94" t="s">
        <v>100</v>
      </c>
      <c r="E94" s="1">
        <v>0</v>
      </c>
      <c r="F94" s="1">
        <v>0</v>
      </c>
      <c r="G94" s="1">
        <v>0</v>
      </c>
      <c r="H94" s="1">
        <v>0</v>
      </c>
      <c r="I94" s="1">
        <v>218.87955111093399</v>
      </c>
      <c r="J94" s="1">
        <v>218.87955111093399</v>
      </c>
    </row>
    <row r="95" spans="2:10" x14ac:dyDescent="0.2">
      <c r="B95" s="2" t="s">
        <v>9</v>
      </c>
      <c r="C95">
        <v>2024</v>
      </c>
      <c r="D95" t="s">
        <v>101</v>
      </c>
      <c r="E95" s="1">
        <v>0</v>
      </c>
      <c r="F95" s="1">
        <v>0</v>
      </c>
      <c r="G95" s="1">
        <v>0</v>
      </c>
      <c r="H95" s="1">
        <v>0</v>
      </c>
      <c r="I95" s="1">
        <v>198.98141010084899</v>
      </c>
      <c r="J95" s="1">
        <v>198.98141010084899</v>
      </c>
    </row>
    <row r="96" spans="2:10" x14ac:dyDescent="0.2">
      <c r="B96" s="2" t="s">
        <v>9</v>
      </c>
      <c r="C96">
        <v>2024</v>
      </c>
      <c r="D96" t="s">
        <v>102</v>
      </c>
      <c r="E96" s="1">
        <v>0</v>
      </c>
      <c r="F96" s="1">
        <v>0</v>
      </c>
      <c r="G96" s="1">
        <v>0</v>
      </c>
      <c r="H96" s="1">
        <v>0</v>
      </c>
      <c r="I96" s="1">
        <v>198.98141010084899</v>
      </c>
      <c r="J96" s="1">
        <v>198.98141010084899</v>
      </c>
    </row>
    <row r="97" spans="2:10" x14ac:dyDescent="0.2">
      <c r="B97" s="2" t="s">
        <v>9</v>
      </c>
      <c r="C97">
        <v>2024</v>
      </c>
      <c r="D97" t="s">
        <v>103</v>
      </c>
      <c r="E97" s="1">
        <v>0</v>
      </c>
      <c r="F97" s="1">
        <v>0</v>
      </c>
      <c r="G97" s="1">
        <v>0</v>
      </c>
      <c r="H97" s="1">
        <v>0</v>
      </c>
      <c r="I97" s="1">
        <v>198.98141010084899</v>
      </c>
      <c r="J97" s="1">
        <v>198.98141010084899</v>
      </c>
    </row>
    <row r="98" spans="2:10" x14ac:dyDescent="0.2">
      <c r="B98" s="2" t="s">
        <v>9</v>
      </c>
      <c r="C98">
        <v>2024</v>
      </c>
      <c r="D98" t="s">
        <v>104</v>
      </c>
      <c r="E98" s="1">
        <v>0</v>
      </c>
      <c r="F98" s="1">
        <v>0</v>
      </c>
      <c r="G98" s="1">
        <v>0</v>
      </c>
      <c r="H98" s="1">
        <v>0</v>
      </c>
      <c r="I98" s="1">
        <v>198.98141010084899</v>
      </c>
      <c r="J98" s="1">
        <v>198.98141010084899</v>
      </c>
    </row>
    <row r="99" spans="2:10" x14ac:dyDescent="0.2">
      <c r="B99" s="2" t="s">
        <v>9</v>
      </c>
      <c r="C99">
        <v>2024</v>
      </c>
      <c r="D99" t="s">
        <v>105</v>
      </c>
      <c r="E99" s="1">
        <v>159.049766577209</v>
      </c>
      <c r="F99" s="1">
        <v>0</v>
      </c>
      <c r="G99" s="1">
        <v>0</v>
      </c>
      <c r="H99" s="1">
        <v>0</v>
      </c>
      <c r="I99" s="1">
        <v>0</v>
      </c>
      <c r="J99" s="1">
        <v>159.049766577209</v>
      </c>
    </row>
    <row r="100" spans="2:10" x14ac:dyDescent="0.2">
      <c r="B100" s="2" t="s">
        <v>9</v>
      </c>
      <c r="C100">
        <v>2024</v>
      </c>
      <c r="D100" t="s">
        <v>106</v>
      </c>
      <c r="E100" s="1">
        <v>0</v>
      </c>
      <c r="F100" s="1">
        <v>0</v>
      </c>
      <c r="G100" s="1">
        <v>105.581972706573</v>
      </c>
      <c r="H100" s="1">
        <v>0</v>
      </c>
      <c r="I100" s="1">
        <v>0</v>
      </c>
      <c r="J100" s="1">
        <v>105.581972706573</v>
      </c>
    </row>
    <row r="101" spans="2:10" x14ac:dyDescent="0.2">
      <c r="B101" s="2" t="s">
        <v>9</v>
      </c>
      <c r="C101">
        <v>2024</v>
      </c>
      <c r="D101" t="s">
        <v>107</v>
      </c>
      <c r="E101" s="1">
        <v>0</v>
      </c>
      <c r="F101" s="1">
        <v>0</v>
      </c>
      <c r="G101" s="1">
        <v>0</v>
      </c>
      <c r="H101" s="1">
        <v>0</v>
      </c>
      <c r="I101" s="1">
        <v>48.730141249187398</v>
      </c>
      <c r="J101" s="1">
        <v>48.730141249187398</v>
      </c>
    </row>
    <row r="102" spans="2:10" x14ac:dyDescent="0.2">
      <c r="B102" s="2" t="s">
        <v>9</v>
      </c>
      <c r="C102">
        <v>2024</v>
      </c>
      <c r="D102" t="s">
        <v>108</v>
      </c>
      <c r="E102" s="1">
        <v>0</v>
      </c>
      <c r="F102" s="1">
        <v>0</v>
      </c>
      <c r="G102" s="1">
        <v>0</v>
      </c>
      <c r="H102" s="1">
        <v>0</v>
      </c>
      <c r="I102" s="1">
        <v>48.730141249187398</v>
      </c>
      <c r="J102" s="1">
        <v>48.730141249187398</v>
      </c>
    </row>
    <row r="103" spans="2:10" x14ac:dyDescent="0.2">
      <c r="B103" s="2" t="s">
        <v>9</v>
      </c>
      <c r="C103">
        <v>2024</v>
      </c>
      <c r="D103" t="s">
        <v>109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</row>
    <row r="104" spans="2:10" x14ac:dyDescent="0.2">
      <c r="B104" s="2" t="s">
        <v>9</v>
      </c>
      <c r="C104">
        <v>2024</v>
      </c>
      <c r="D104" s="3" t="s">
        <v>110</v>
      </c>
      <c r="E104" s="1">
        <v>18796543.0373508</v>
      </c>
      <c r="F104" s="1">
        <v>1122087.8461505</v>
      </c>
      <c r="G104" s="1">
        <v>2959155.70861152</v>
      </c>
      <c r="H104" s="1">
        <v>96514.674107434199</v>
      </c>
      <c r="I104" s="1">
        <v>1508036.25002721</v>
      </c>
      <c r="J104" s="1">
        <v>24482337.516247399</v>
      </c>
    </row>
    <row r="105" spans="2:10" x14ac:dyDescent="0.2">
      <c r="B105" s="2" t="s">
        <v>111</v>
      </c>
      <c r="C105">
        <v>2024</v>
      </c>
      <c r="D105" t="s">
        <v>10</v>
      </c>
      <c r="E105" s="1">
        <v>217800.448815902</v>
      </c>
      <c r="F105" s="1">
        <v>0</v>
      </c>
      <c r="G105" s="1">
        <v>0</v>
      </c>
      <c r="H105" s="1">
        <v>0</v>
      </c>
      <c r="I105" s="1">
        <v>0</v>
      </c>
      <c r="J105" s="1">
        <v>217800.448815902</v>
      </c>
    </row>
    <row r="106" spans="2:10" x14ac:dyDescent="0.2">
      <c r="B106" s="2" t="s">
        <v>111</v>
      </c>
      <c r="C106">
        <v>2024</v>
      </c>
      <c r="D106" t="s">
        <v>12</v>
      </c>
      <c r="E106" s="1">
        <v>133216.85872108399</v>
      </c>
      <c r="F106" s="1">
        <v>0</v>
      </c>
      <c r="G106" s="1">
        <v>0</v>
      </c>
      <c r="H106" s="1">
        <v>0</v>
      </c>
      <c r="I106" s="1">
        <v>0</v>
      </c>
      <c r="J106" s="1">
        <v>133216.85872108399</v>
      </c>
    </row>
    <row r="107" spans="2:10" x14ac:dyDescent="0.2">
      <c r="B107" s="2" t="s">
        <v>111</v>
      </c>
      <c r="C107">
        <v>2024</v>
      </c>
      <c r="D107" t="s">
        <v>15</v>
      </c>
      <c r="E107" s="1">
        <v>81703.8912921265</v>
      </c>
      <c r="F107" s="1">
        <v>0</v>
      </c>
      <c r="G107" s="1">
        <v>0</v>
      </c>
      <c r="H107" s="1">
        <v>0</v>
      </c>
      <c r="I107" s="1">
        <v>0</v>
      </c>
      <c r="J107" s="1">
        <v>81703.8912921265</v>
      </c>
    </row>
    <row r="108" spans="2:10" x14ac:dyDescent="0.2">
      <c r="B108" s="2" t="s">
        <v>111</v>
      </c>
      <c r="C108">
        <v>2024</v>
      </c>
      <c r="D108" t="s">
        <v>11</v>
      </c>
      <c r="E108" s="1">
        <v>76115.238132933897</v>
      </c>
      <c r="F108" s="1">
        <v>0</v>
      </c>
      <c r="G108" s="1">
        <v>0</v>
      </c>
      <c r="H108" s="1">
        <v>0</v>
      </c>
      <c r="I108" s="1">
        <v>0</v>
      </c>
      <c r="J108" s="1">
        <v>76115.238132933897</v>
      </c>
    </row>
    <row r="109" spans="2:10" x14ac:dyDescent="0.2">
      <c r="B109" s="2" t="s">
        <v>111</v>
      </c>
      <c r="C109">
        <v>2024</v>
      </c>
      <c r="D109" t="s">
        <v>13</v>
      </c>
      <c r="E109" s="1">
        <v>64900.1746592528</v>
      </c>
      <c r="F109" s="1">
        <v>0</v>
      </c>
      <c r="G109" s="1">
        <v>0</v>
      </c>
      <c r="H109" s="1">
        <v>0</v>
      </c>
      <c r="I109" s="1">
        <v>0</v>
      </c>
      <c r="J109" s="1">
        <v>64900.1746592528</v>
      </c>
    </row>
    <row r="110" spans="2:10" x14ac:dyDescent="0.2">
      <c r="B110" s="2" t="s">
        <v>111</v>
      </c>
      <c r="C110">
        <v>2024</v>
      </c>
      <c r="D110" t="s">
        <v>14</v>
      </c>
      <c r="E110" s="1">
        <v>50303.762121063002</v>
      </c>
      <c r="F110" s="1">
        <v>0</v>
      </c>
      <c r="G110" s="1">
        <v>0</v>
      </c>
      <c r="H110" s="1">
        <v>0</v>
      </c>
      <c r="I110" s="1">
        <v>0</v>
      </c>
      <c r="J110" s="1">
        <v>50303.762121063002</v>
      </c>
    </row>
    <row r="111" spans="2:10" x14ac:dyDescent="0.2">
      <c r="B111" s="2" t="s">
        <v>111</v>
      </c>
      <c r="C111">
        <v>2024</v>
      </c>
      <c r="D111" t="s">
        <v>16</v>
      </c>
      <c r="E111" s="1">
        <v>32744.251489986302</v>
      </c>
      <c r="F111" s="1">
        <v>0</v>
      </c>
      <c r="G111" s="1">
        <v>0</v>
      </c>
      <c r="H111" s="1">
        <v>0</v>
      </c>
      <c r="I111" s="1">
        <v>0</v>
      </c>
      <c r="J111" s="1">
        <v>32744.251489986302</v>
      </c>
    </row>
    <row r="112" spans="2:10" x14ac:dyDescent="0.2">
      <c r="B112" s="2" t="s">
        <v>111</v>
      </c>
      <c r="C112">
        <v>2024</v>
      </c>
      <c r="D112" t="s">
        <v>17</v>
      </c>
      <c r="E112" s="1">
        <v>0</v>
      </c>
      <c r="F112" s="1">
        <v>0</v>
      </c>
      <c r="G112" s="1">
        <v>19556.234860255099</v>
      </c>
      <c r="H112" s="1">
        <v>0</v>
      </c>
      <c r="I112" s="1">
        <v>0</v>
      </c>
      <c r="J112" s="1">
        <v>19556.234860255099</v>
      </c>
    </row>
    <row r="113" spans="2:10" x14ac:dyDescent="0.2">
      <c r="B113" s="2" t="s">
        <v>111</v>
      </c>
      <c r="C113">
        <v>2024</v>
      </c>
      <c r="D113" t="s">
        <v>19</v>
      </c>
      <c r="E113" s="1">
        <v>18453.2019708425</v>
      </c>
      <c r="F113" s="1">
        <v>0</v>
      </c>
      <c r="G113" s="1">
        <v>0</v>
      </c>
      <c r="H113" s="1">
        <v>0</v>
      </c>
      <c r="I113" s="1">
        <v>0</v>
      </c>
      <c r="J113" s="1">
        <v>18453.2019708425</v>
      </c>
    </row>
    <row r="114" spans="2:10" x14ac:dyDescent="0.2">
      <c r="B114" s="2" t="s">
        <v>111</v>
      </c>
      <c r="C114">
        <v>2024</v>
      </c>
      <c r="D114" t="s">
        <v>20</v>
      </c>
      <c r="E114" s="1">
        <v>0</v>
      </c>
      <c r="F114" s="1">
        <v>0</v>
      </c>
      <c r="G114" s="1">
        <v>15086.6573302783</v>
      </c>
      <c r="H114" s="1">
        <v>0</v>
      </c>
      <c r="I114" s="1">
        <v>0</v>
      </c>
      <c r="J114" s="1">
        <v>15086.6573302783</v>
      </c>
    </row>
    <row r="115" spans="2:10" x14ac:dyDescent="0.2">
      <c r="B115" s="2" t="s">
        <v>111</v>
      </c>
      <c r="C115">
        <v>2024</v>
      </c>
      <c r="D115" t="s">
        <v>24</v>
      </c>
      <c r="E115" s="1">
        <v>14960.7326260133</v>
      </c>
      <c r="F115" s="1">
        <v>0</v>
      </c>
      <c r="G115" s="1">
        <v>0</v>
      </c>
      <c r="H115" s="1">
        <v>0</v>
      </c>
      <c r="I115" s="1">
        <v>0</v>
      </c>
      <c r="J115" s="1">
        <v>14960.7326260133</v>
      </c>
    </row>
    <row r="116" spans="2:10" x14ac:dyDescent="0.2">
      <c r="B116" s="2" t="s">
        <v>111</v>
      </c>
      <c r="C116">
        <v>2024</v>
      </c>
      <c r="D116" t="s">
        <v>27</v>
      </c>
      <c r="E116" s="1">
        <v>11464.887283750701</v>
      </c>
      <c r="F116" s="1">
        <v>0</v>
      </c>
      <c r="G116" s="1">
        <v>0</v>
      </c>
      <c r="H116" s="1">
        <v>0</v>
      </c>
      <c r="I116" s="1">
        <v>0</v>
      </c>
      <c r="J116" s="1">
        <v>11464.887283750701</v>
      </c>
    </row>
    <row r="117" spans="2:10" x14ac:dyDescent="0.2">
      <c r="B117" s="2" t="s">
        <v>111</v>
      </c>
      <c r="C117">
        <v>2024</v>
      </c>
      <c r="D117" t="s">
        <v>22</v>
      </c>
      <c r="E117" s="1">
        <v>10058.109153262199</v>
      </c>
      <c r="F117" s="1">
        <v>0</v>
      </c>
      <c r="G117" s="1">
        <v>0</v>
      </c>
      <c r="H117" s="1">
        <v>0</v>
      </c>
      <c r="I117" s="1">
        <v>0</v>
      </c>
      <c r="J117" s="1">
        <v>10058.109153262199</v>
      </c>
    </row>
    <row r="118" spans="2:10" x14ac:dyDescent="0.2">
      <c r="B118" s="2" t="s">
        <v>111</v>
      </c>
      <c r="C118">
        <v>2024</v>
      </c>
      <c r="D118" t="s">
        <v>25</v>
      </c>
      <c r="E118" s="1">
        <v>0</v>
      </c>
      <c r="F118" s="1">
        <v>7956.9558706765602</v>
      </c>
      <c r="G118" s="1">
        <v>0</v>
      </c>
      <c r="H118" s="1">
        <v>0</v>
      </c>
      <c r="I118" s="1">
        <v>0</v>
      </c>
      <c r="J118" s="1">
        <v>7956.9558706765602</v>
      </c>
    </row>
    <row r="119" spans="2:10" x14ac:dyDescent="0.2">
      <c r="B119" s="2" t="s">
        <v>111</v>
      </c>
      <c r="C119">
        <v>2024</v>
      </c>
      <c r="D119" t="s">
        <v>21</v>
      </c>
      <c r="E119" s="1">
        <v>0</v>
      </c>
      <c r="F119" s="1">
        <v>7567.6358466594402</v>
      </c>
      <c r="G119" s="1">
        <v>0</v>
      </c>
      <c r="H119" s="1">
        <v>0</v>
      </c>
      <c r="I119" s="1">
        <v>0</v>
      </c>
      <c r="J119" s="1">
        <v>7567.6358466594402</v>
      </c>
    </row>
    <row r="120" spans="2:10" x14ac:dyDescent="0.2">
      <c r="B120" s="2" t="s">
        <v>111</v>
      </c>
      <c r="C120">
        <v>2024</v>
      </c>
      <c r="D120" t="s">
        <v>23</v>
      </c>
      <c r="E120" s="1">
        <v>0</v>
      </c>
      <c r="F120" s="1">
        <v>6741.1916749685797</v>
      </c>
      <c r="G120" s="1">
        <v>0</v>
      </c>
      <c r="H120" s="1">
        <v>0</v>
      </c>
      <c r="I120" s="1">
        <v>0</v>
      </c>
      <c r="J120" s="1">
        <v>6741.1916749685797</v>
      </c>
    </row>
    <row r="121" spans="2:10" x14ac:dyDescent="0.2">
      <c r="B121" s="2" t="s">
        <v>111</v>
      </c>
      <c r="C121">
        <v>2024</v>
      </c>
      <c r="D121" t="s">
        <v>26</v>
      </c>
      <c r="E121" s="1">
        <v>6519.0510438523397</v>
      </c>
      <c r="F121" s="1">
        <v>0</v>
      </c>
      <c r="G121" s="1">
        <v>0</v>
      </c>
      <c r="H121" s="1">
        <v>0</v>
      </c>
      <c r="I121" s="1">
        <v>0</v>
      </c>
      <c r="J121" s="1">
        <v>6519.0510438523397</v>
      </c>
    </row>
    <row r="122" spans="2:10" x14ac:dyDescent="0.2">
      <c r="B122" s="2" t="s">
        <v>111</v>
      </c>
      <c r="C122">
        <v>2024</v>
      </c>
      <c r="D122" t="s">
        <v>29</v>
      </c>
      <c r="E122" s="1">
        <v>0</v>
      </c>
      <c r="F122" s="1">
        <v>0</v>
      </c>
      <c r="G122" s="1">
        <v>6502.1710566854499</v>
      </c>
      <c r="H122" s="1">
        <v>0</v>
      </c>
      <c r="I122" s="1">
        <v>0</v>
      </c>
      <c r="J122" s="1">
        <v>6502.1710566854499</v>
      </c>
    </row>
    <row r="123" spans="2:10" x14ac:dyDescent="0.2">
      <c r="B123" s="2" t="s">
        <v>111</v>
      </c>
      <c r="C123">
        <v>2024</v>
      </c>
      <c r="D123" t="s">
        <v>33</v>
      </c>
      <c r="E123" s="1">
        <v>0</v>
      </c>
      <c r="F123" s="1">
        <v>5691.1214332907803</v>
      </c>
      <c r="G123" s="1">
        <v>0</v>
      </c>
      <c r="H123" s="1">
        <v>0</v>
      </c>
      <c r="I123" s="1">
        <v>0</v>
      </c>
      <c r="J123" s="1">
        <v>5691.1214332907803</v>
      </c>
    </row>
    <row r="124" spans="2:10" x14ac:dyDescent="0.2">
      <c r="B124" s="2" t="s">
        <v>111</v>
      </c>
      <c r="C124">
        <v>2024</v>
      </c>
      <c r="D124" t="s">
        <v>28</v>
      </c>
      <c r="E124" s="1">
        <v>0</v>
      </c>
      <c r="F124" s="1">
        <v>0</v>
      </c>
      <c r="G124" s="1">
        <v>4587.9805119602897</v>
      </c>
      <c r="H124" s="1">
        <v>0</v>
      </c>
      <c r="I124" s="1">
        <v>0</v>
      </c>
      <c r="J124" s="1">
        <v>4587.9805119602897</v>
      </c>
    </row>
    <row r="125" spans="2:10" x14ac:dyDescent="0.2">
      <c r="B125" s="2" t="s">
        <v>111</v>
      </c>
      <c r="C125">
        <v>2024</v>
      </c>
      <c r="D125" t="s">
        <v>30</v>
      </c>
      <c r="E125" s="1">
        <v>4500.20457869247</v>
      </c>
      <c r="F125" s="1">
        <v>0</v>
      </c>
      <c r="G125" s="1">
        <v>0</v>
      </c>
      <c r="H125" s="1">
        <v>0</v>
      </c>
      <c r="I125" s="1">
        <v>0</v>
      </c>
      <c r="J125" s="1">
        <v>4500.20457869247</v>
      </c>
    </row>
    <row r="126" spans="2:10" x14ac:dyDescent="0.2">
      <c r="B126" s="2" t="s">
        <v>111</v>
      </c>
      <c r="C126">
        <v>2024</v>
      </c>
      <c r="D126" t="s">
        <v>31</v>
      </c>
      <c r="E126" s="1">
        <v>0</v>
      </c>
      <c r="F126" s="1">
        <v>0</v>
      </c>
      <c r="G126" s="1">
        <v>3808.1251048500399</v>
      </c>
      <c r="H126" s="1">
        <v>0</v>
      </c>
      <c r="I126" s="1">
        <v>0</v>
      </c>
      <c r="J126" s="1">
        <v>3808.1251048500399</v>
      </c>
    </row>
    <row r="127" spans="2:10" x14ac:dyDescent="0.2">
      <c r="B127" s="2" t="s">
        <v>111</v>
      </c>
      <c r="C127">
        <v>2024</v>
      </c>
      <c r="D127" t="s">
        <v>40</v>
      </c>
      <c r="E127" s="1">
        <v>0</v>
      </c>
      <c r="F127" s="1">
        <v>0</v>
      </c>
      <c r="G127" s="1">
        <v>3735.2035602890801</v>
      </c>
      <c r="H127" s="1">
        <v>0</v>
      </c>
      <c r="I127" s="1">
        <v>0</v>
      </c>
      <c r="J127" s="1">
        <v>3735.2035602890801</v>
      </c>
    </row>
    <row r="128" spans="2:10" x14ac:dyDescent="0.2">
      <c r="B128" s="2" t="s">
        <v>111</v>
      </c>
      <c r="C128">
        <v>2024</v>
      </c>
      <c r="D128" t="s">
        <v>35</v>
      </c>
      <c r="E128" s="1">
        <v>0</v>
      </c>
      <c r="F128" s="1">
        <v>0</v>
      </c>
      <c r="G128" s="1">
        <v>3325.2224319797001</v>
      </c>
      <c r="H128" s="1">
        <v>0</v>
      </c>
      <c r="I128" s="1">
        <v>0</v>
      </c>
      <c r="J128" s="1">
        <v>3325.2224319797001</v>
      </c>
    </row>
    <row r="129" spans="2:10" x14ac:dyDescent="0.2">
      <c r="B129" s="2" t="s">
        <v>111</v>
      </c>
      <c r="C129">
        <v>2024</v>
      </c>
      <c r="D129" t="s">
        <v>37</v>
      </c>
      <c r="E129" s="1">
        <v>0</v>
      </c>
      <c r="F129" s="1">
        <v>0</v>
      </c>
      <c r="G129" s="1">
        <v>2680.54196210189</v>
      </c>
      <c r="H129" s="1">
        <v>0</v>
      </c>
      <c r="I129" s="1">
        <v>0</v>
      </c>
      <c r="J129" s="1">
        <v>2680.54196210189</v>
      </c>
    </row>
    <row r="130" spans="2:10" x14ac:dyDescent="0.2">
      <c r="B130" s="2" t="s">
        <v>111</v>
      </c>
      <c r="C130">
        <v>2024</v>
      </c>
      <c r="D130" t="s">
        <v>32</v>
      </c>
      <c r="E130" s="1">
        <v>2178.5986637072901</v>
      </c>
      <c r="F130" s="1">
        <v>0</v>
      </c>
      <c r="G130" s="1">
        <v>0</v>
      </c>
      <c r="H130" s="1">
        <v>0</v>
      </c>
      <c r="I130" s="1">
        <v>0</v>
      </c>
      <c r="J130" s="1">
        <v>2178.5986637072901</v>
      </c>
    </row>
    <row r="131" spans="2:10" x14ac:dyDescent="0.2">
      <c r="B131" s="2" t="s">
        <v>111</v>
      </c>
      <c r="C131">
        <v>2024</v>
      </c>
      <c r="D131" t="s">
        <v>49</v>
      </c>
      <c r="E131" s="1">
        <v>0</v>
      </c>
      <c r="F131" s="1">
        <v>0</v>
      </c>
      <c r="G131" s="1">
        <v>1805.21334757572</v>
      </c>
      <c r="H131" s="1">
        <v>0</v>
      </c>
      <c r="I131" s="1">
        <v>0</v>
      </c>
      <c r="J131" s="1">
        <v>1805.21334757572</v>
      </c>
    </row>
    <row r="132" spans="2:10" x14ac:dyDescent="0.2">
      <c r="B132" s="2" t="s">
        <v>111</v>
      </c>
      <c r="C132">
        <v>2024</v>
      </c>
      <c r="D132" t="s">
        <v>42</v>
      </c>
      <c r="E132" s="1">
        <v>0</v>
      </c>
      <c r="F132" s="1">
        <v>0</v>
      </c>
      <c r="G132" s="1">
        <v>1794.68023558358</v>
      </c>
      <c r="H132" s="1">
        <v>0</v>
      </c>
      <c r="I132" s="1">
        <v>0</v>
      </c>
      <c r="J132" s="1">
        <v>1794.68023558358</v>
      </c>
    </row>
    <row r="133" spans="2:10" x14ac:dyDescent="0.2">
      <c r="B133" s="2" t="s">
        <v>111</v>
      </c>
      <c r="C133">
        <v>2024</v>
      </c>
      <c r="D133" t="s">
        <v>45</v>
      </c>
      <c r="E133" s="1">
        <v>0</v>
      </c>
      <c r="F133" s="1">
        <v>0</v>
      </c>
      <c r="G133" s="1">
        <v>1783.39225056534</v>
      </c>
      <c r="H133" s="1">
        <v>0</v>
      </c>
      <c r="I133" s="1">
        <v>0</v>
      </c>
      <c r="J133" s="1">
        <v>1783.39225056534</v>
      </c>
    </row>
    <row r="134" spans="2:10" x14ac:dyDescent="0.2">
      <c r="B134" s="2" t="s">
        <v>111</v>
      </c>
      <c r="C134">
        <v>2024</v>
      </c>
      <c r="D134" t="s">
        <v>39</v>
      </c>
      <c r="E134" s="1">
        <v>0</v>
      </c>
      <c r="F134" s="1">
        <v>0</v>
      </c>
      <c r="G134" s="1">
        <v>1631.2819598081001</v>
      </c>
      <c r="H134" s="1">
        <v>0</v>
      </c>
      <c r="I134" s="1">
        <v>0</v>
      </c>
      <c r="J134" s="1">
        <v>1631.2819598081001</v>
      </c>
    </row>
    <row r="135" spans="2:10" x14ac:dyDescent="0.2">
      <c r="B135" s="2" t="s">
        <v>111</v>
      </c>
      <c r="C135">
        <v>2024</v>
      </c>
      <c r="D135" t="s">
        <v>34</v>
      </c>
      <c r="E135" s="1">
        <v>0</v>
      </c>
      <c r="F135" s="1">
        <v>0</v>
      </c>
      <c r="G135" s="1">
        <v>1612.3763741811899</v>
      </c>
      <c r="H135" s="1">
        <v>0</v>
      </c>
      <c r="I135" s="1">
        <v>0</v>
      </c>
      <c r="J135" s="1">
        <v>1612.3763741811899</v>
      </c>
    </row>
    <row r="136" spans="2:10" x14ac:dyDescent="0.2">
      <c r="B136" s="2" t="s">
        <v>111</v>
      </c>
      <c r="C136">
        <v>2024</v>
      </c>
      <c r="D136" t="s">
        <v>46</v>
      </c>
      <c r="E136" s="1">
        <v>0</v>
      </c>
      <c r="F136" s="1">
        <v>0</v>
      </c>
      <c r="G136" s="1">
        <v>1557.6852157604701</v>
      </c>
      <c r="H136" s="1">
        <v>0</v>
      </c>
      <c r="I136" s="1">
        <v>0</v>
      </c>
      <c r="J136" s="1">
        <v>1557.6852157604701</v>
      </c>
    </row>
    <row r="137" spans="2:10" x14ac:dyDescent="0.2">
      <c r="B137" s="2" t="s">
        <v>111</v>
      </c>
      <c r="C137">
        <v>2024</v>
      </c>
      <c r="D137" t="s">
        <v>48</v>
      </c>
      <c r="E137" s="1">
        <v>0</v>
      </c>
      <c r="F137" s="1">
        <v>0</v>
      </c>
      <c r="G137" s="1">
        <v>1486.92430955687</v>
      </c>
      <c r="H137" s="1">
        <v>0</v>
      </c>
      <c r="I137" s="1">
        <v>0</v>
      </c>
      <c r="J137" s="1">
        <v>1486.92430955687</v>
      </c>
    </row>
    <row r="138" spans="2:10" x14ac:dyDescent="0.2">
      <c r="B138" s="2" t="s">
        <v>111</v>
      </c>
      <c r="C138">
        <v>2024</v>
      </c>
      <c r="D138" t="s">
        <v>44</v>
      </c>
      <c r="E138" s="1">
        <v>0</v>
      </c>
      <c r="F138" s="1">
        <v>0</v>
      </c>
      <c r="G138" s="1">
        <v>1470.1793622873199</v>
      </c>
      <c r="H138" s="1">
        <v>0</v>
      </c>
      <c r="I138" s="1">
        <v>0</v>
      </c>
      <c r="J138" s="1">
        <v>1470.1793622873199</v>
      </c>
    </row>
    <row r="139" spans="2:10" x14ac:dyDescent="0.2">
      <c r="B139" s="2" t="s">
        <v>111</v>
      </c>
      <c r="C139">
        <v>2024</v>
      </c>
      <c r="D139" t="s">
        <v>51</v>
      </c>
      <c r="E139" s="1">
        <v>0</v>
      </c>
      <c r="F139" s="1">
        <v>0</v>
      </c>
      <c r="G139" s="1">
        <v>1441.17279233974</v>
      </c>
      <c r="H139" s="1">
        <v>0</v>
      </c>
      <c r="I139" s="1">
        <v>0</v>
      </c>
      <c r="J139" s="1">
        <v>1441.17279233974</v>
      </c>
    </row>
    <row r="140" spans="2:10" x14ac:dyDescent="0.2">
      <c r="B140" s="2" t="s">
        <v>111</v>
      </c>
      <c r="C140">
        <v>2024</v>
      </c>
      <c r="D140" t="s">
        <v>53</v>
      </c>
      <c r="E140" s="1">
        <v>0</v>
      </c>
      <c r="F140" s="1">
        <v>0</v>
      </c>
      <c r="G140" s="1">
        <v>1335.4095447468801</v>
      </c>
      <c r="H140" s="1">
        <v>0</v>
      </c>
      <c r="I140" s="1">
        <v>0</v>
      </c>
      <c r="J140" s="1">
        <v>1335.4095447468801</v>
      </c>
    </row>
    <row r="141" spans="2:10" x14ac:dyDescent="0.2">
      <c r="B141" s="2" t="s">
        <v>111</v>
      </c>
      <c r="C141">
        <v>2024</v>
      </c>
      <c r="D141" t="s">
        <v>63</v>
      </c>
      <c r="E141" s="1">
        <v>0</v>
      </c>
      <c r="F141" s="1">
        <v>0</v>
      </c>
      <c r="G141" s="1">
        <v>1335.2069849008799</v>
      </c>
      <c r="H141" s="1">
        <v>0</v>
      </c>
      <c r="I141" s="1">
        <v>0</v>
      </c>
      <c r="J141" s="1">
        <v>1335.2069849008799</v>
      </c>
    </row>
    <row r="142" spans="2:10" x14ac:dyDescent="0.2">
      <c r="B142" s="2" t="s">
        <v>111</v>
      </c>
      <c r="C142">
        <v>2024</v>
      </c>
      <c r="D142" t="s">
        <v>56</v>
      </c>
      <c r="E142" s="1">
        <v>1197.2637297730701</v>
      </c>
      <c r="F142" s="1">
        <v>0</v>
      </c>
      <c r="G142" s="1">
        <v>0</v>
      </c>
      <c r="H142" s="1">
        <v>0</v>
      </c>
      <c r="I142" s="1">
        <v>0</v>
      </c>
      <c r="J142" s="1">
        <v>1197.2637297730701</v>
      </c>
    </row>
    <row r="143" spans="2:10" x14ac:dyDescent="0.2">
      <c r="B143" s="2" t="s">
        <v>111</v>
      </c>
      <c r="C143">
        <v>2024</v>
      </c>
      <c r="D143" t="s">
        <v>60</v>
      </c>
      <c r="E143" s="1">
        <v>0</v>
      </c>
      <c r="F143" s="1">
        <v>0</v>
      </c>
      <c r="G143" s="1">
        <v>1186.4942979605901</v>
      </c>
      <c r="H143" s="1">
        <v>0</v>
      </c>
      <c r="I143" s="1">
        <v>0</v>
      </c>
      <c r="J143" s="1">
        <v>1186.4942979605901</v>
      </c>
    </row>
    <row r="144" spans="2:10" x14ac:dyDescent="0.2">
      <c r="B144" s="2" t="s">
        <v>111</v>
      </c>
      <c r="C144">
        <v>2024</v>
      </c>
      <c r="D144" t="s">
        <v>61</v>
      </c>
      <c r="E144" s="1">
        <v>0</v>
      </c>
      <c r="F144" s="1">
        <v>0</v>
      </c>
      <c r="G144" s="1">
        <v>1161.3431170819299</v>
      </c>
      <c r="H144" s="1">
        <v>0</v>
      </c>
      <c r="I144" s="1">
        <v>0</v>
      </c>
      <c r="J144" s="1">
        <v>1161.3431170819299</v>
      </c>
    </row>
    <row r="145" spans="2:10" x14ac:dyDescent="0.2">
      <c r="B145" s="2" t="s">
        <v>111</v>
      </c>
      <c r="C145">
        <v>2024</v>
      </c>
      <c r="D145" t="s">
        <v>58</v>
      </c>
      <c r="E145" s="1">
        <v>0</v>
      </c>
      <c r="F145" s="1">
        <v>0</v>
      </c>
      <c r="G145" s="1">
        <v>1137.6368631047501</v>
      </c>
      <c r="H145" s="1">
        <v>0</v>
      </c>
      <c r="I145" s="1">
        <v>0</v>
      </c>
      <c r="J145" s="1">
        <v>1137.6368631047501</v>
      </c>
    </row>
    <row r="146" spans="2:10" x14ac:dyDescent="0.2">
      <c r="B146" s="2" t="s">
        <v>111</v>
      </c>
      <c r="C146">
        <v>2024</v>
      </c>
      <c r="D146" t="s">
        <v>47</v>
      </c>
      <c r="E146" s="1">
        <v>0</v>
      </c>
      <c r="F146" s="1">
        <v>0</v>
      </c>
      <c r="G146" s="1">
        <v>1085.7207745742701</v>
      </c>
      <c r="H146" s="1">
        <v>0</v>
      </c>
      <c r="I146" s="1">
        <v>0</v>
      </c>
      <c r="J146" s="1">
        <v>1085.7207745742701</v>
      </c>
    </row>
    <row r="147" spans="2:10" x14ac:dyDescent="0.2">
      <c r="B147" s="2" t="s">
        <v>111</v>
      </c>
      <c r="C147">
        <v>2024</v>
      </c>
      <c r="D147" t="s">
        <v>52</v>
      </c>
      <c r="E147" s="1">
        <v>1045.54640511707</v>
      </c>
      <c r="F147" s="1">
        <v>0</v>
      </c>
      <c r="G147" s="1">
        <v>0</v>
      </c>
      <c r="H147" s="1">
        <v>0</v>
      </c>
      <c r="I147" s="1">
        <v>0</v>
      </c>
      <c r="J147" s="1">
        <v>1045.54640511707</v>
      </c>
    </row>
    <row r="148" spans="2:10" x14ac:dyDescent="0.2">
      <c r="B148" s="2" t="s">
        <v>111</v>
      </c>
      <c r="C148">
        <v>2024</v>
      </c>
      <c r="D148" t="s">
        <v>55</v>
      </c>
      <c r="E148" s="1">
        <v>0</v>
      </c>
      <c r="F148" s="1">
        <v>0</v>
      </c>
      <c r="G148" s="1">
        <v>1026.3032197468201</v>
      </c>
      <c r="H148" s="1">
        <v>0</v>
      </c>
      <c r="I148" s="1">
        <v>0</v>
      </c>
      <c r="J148" s="1">
        <v>1026.3032197468201</v>
      </c>
    </row>
    <row r="149" spans="2:10" x14ac:dyDescent="0.2">
      <c r="B149" s="2" t="s">
        <v>111</v>
      </c>
      <c r="C149">
        <v>2024</v>
      </c>
      <c r="D149" t="s">
        <v>50</v>
      </c>
      <c r="E149" s="1">
        <v>0</v>
      </c>
      <c r="F149" s="1">
        <v>0</v>
      </c>
      <c r="G149" s="1">
        <v>1019.55122488006</v>
      </c>
      <c r="H149" s="1">
        <v>0</v>
      </c>
      <c r="I149" s="1">
        <v>0</v>
      </c>
      <c r="J149" s="1">
        <v>1019.55122488006</v>
      </c>
    </row>
    <row r="150" spans="2:10" x14ac:dyDescent="0.2">
      <c r="B150" s="2" t="s">
        <v>111</v>
      </c>
      <c r="C150">
        <v>2024</v>
      </c>
      <c r="D150" t="s">
        <v>43</v>
      </c>
      <c r="E150" s="1">
        <v>0</v>
      </c>
      <c r="F150" s="1">
        <v>0</v>
      </c>
      <c r="G150" s="1">
        <v>0</v>
      </c>
      <c r="H150" s="1">
        <v>857.63838797527001</v>
      </c>
      <c r="I150" s="1">
        <v>0</v>
      </c>
      <c r="J150" s="1">
        <v>857.63838797527001</v>
      </c>
    </row>
    <row r="151" spans="2:10" x14ac:dyDescent="0.2">
      <c r="B151" s="2" t="s">
        <v>111</v>
      </c>
      <c r="C151">
        <v>2024</v>
      </c>
      <c r="D151" t="s">
        <v>65</v>
      </c>
      <c r="E151" s="1">
        <v>0</v>
      </c>
      <c r="F151" s="1">
        <v>0</v>
      </c>
      <c r="G151" s="1">
        <v>845.51180519457705</v>
      </c>
      <c r="H151" s="1">
        <v>0</v>
      </c>
      <c r="I151" s="1">
        <v>0</v>
      </c>
      <c r="J151" s="1">
        <v>845.51180519457705</v>
      </c>
    </row>
    <row r="152" spans="2:10" x14ac:dyDescent="0.2">
      <c r="B152" s="2" t="s">
        <v>111</v>
      </c>
      <c r="C152">
        <v>2024</v>
      </c>
      <c r="D152" t="s">
        <v>66</v>
      </c>
      <c r="E152" s="1">
        <v>0</v>
      </c>
      <c r="F152" s="1">
        <v>0</v>
      </c>
      <c r="G152" s="1">
        <v>837.24736347766805</v>
      </c>
      <c r="H152" s="1">
        <v>0</v>
      </c>
      <c r="I152" s="1">
        <v>0</v>
      </c>
      <c r="J152" s="1">
        <v>837.24736347766805</v>
      </c>
    </row>
    <row r="153" spans="2:10" x14ac:dyDescent="0.2">
      <c r="B153" s="2" t="s">
        <v>111</v>
      </c>
      <c r="C153">
        <v>2024</v>
      </c>
      <c r="D153" t="s">
        <v>75</v>
      </c>
      <c r="E153" s="1">
        <v>0</v>
      </c>
      <c r="F153" s="1">
        <v>0</v>
      </c>
      <c r="G153" s="1">
        <v>826.44417169086</v>
      </c>
      <c r="H153" s="1">
        <v>0</v>
      </c>
      <c r="I153" s="1">
        <v>0</v>
      </c>
      <c r="J153" s="1">
        <v>826.44417169086</v>
      </c>
    </row>
    <row r="154" spans="2:10" x14ac:dyDescent="0.2">
      <c r="B154" s="2" t="s">
        <v>111</v>
      </c>
      <c r="C154">
        <v>2024</v>
      </c>
      <c r="D154" t="s">
        <v>62</v>
      </c>
      <c r="E154" s="1">
        <v>0</v>
      </c>
      <c r="F154" s="1">
        <v>0</v>
      </c>
      <c r="G154" s="1">
        <v>826.44417169086</v>
      </c>
      <c r="H154" s="1">
        <v>0</v>
      </c>
      <c r="I154" s="1">
        <v>0</v>
      </c>
      <c r="J154" s="1">
        <v>826.44417169086</v>
      </c>
    </row>
    <row r="155" spans="2:10" x14ac:dyDescent="0.2">
      <c r="B155" s="2" t="s">
        <v>111</v>
      </c>
      <c r="C155">
        <v>2024</v>
      </c>
      <c r="D155" t="s">
        <v>71</v>
      </c>
      <c r="E155" s="1">
        <v>0</v>
      </c>
      <c r="F155" s="1">
        <v>0</v>
      </c>
      <c r="G155" s="1">
        <v>781.50289385773601</v>
      </c>
      <c r="H155" s="1">
        <v>0</v>
      </c>
      <c r="I155" s="1">
        <v>0</v>
      </c>
      <c r="J155" s="1">
        <v>781.50289385773601</v>
      </c>
    </row>
    <row r="156" spans="2:10" x14ac:dyDescent="0.2">
      <c r="B156" s="2" t="s">
        <v>111</v>
      </c>
      <c r="C156">
        <v>2024</v>
      </c>
      <c r="D156" t="s">
        <v>64</v>
      </c>
      <c r="E156" s="1">
        <v>0</v>
      </c>
      <c r="F156" s="1">
        <v>0</v>
      </c>
      <c r="G156" s="1">
        <v>776.51316965120395</v>
      </c>
      <c r="H156" s="1">
        <v>0</v>
      </c>
      <c r="I156" s="1">
        <v>0</v>
      </c>
      <c r="J156" s="1">
        <v>776.51316965120395</v>
      </c>
    </row>
    <row r="157" spans="2:10" x14ac:dyDescent="0.2">
      <c r="B157" s="2" t="s">
        <v>111</v>
      </c>
      <c r="C157">
        <v>2024</v>
      </c>
      <c r="D157" t="s">
        <v>70</v>
      </c>
      <c r="E157" s="1">
        <v>0</v>
      </c>
      <c r="F157" s="1">
        <v>0</v>
      </c>
      <c r="G157" s="1">
        <v>764.25829896804305</v>
      </c>
      <c r="H157" s="1">
        <v>0</v>
      </c>
      <c r="I157" s="1">
        <v>0</v>
      </c>
      <c r="J157" s="1">
        <v>764.25829896804305</v>
      </c>
    </row>
    <row r="158" spans="2:10" x14ac:dyDescent="0.2">
      <c r="B158" s="2" t="s">
        <v>111</v>
      </c>
      <c r="C158">
        <v>2024</v>
      </c>
      <c r="D158" t="s">
        <v>57</v>
      </c>
      <c r="E158" s="1">
        <v>746.93943213481498</v>
      </c>
      <c r="F158" s="1">
        <v>0</v>
      </c>
      <c r="G158" s="1">
        <v>0</v>
      </c>
      <c r="H158" s="1">
        <v>0</v>
      </c>
      <c r="I158" s="1">
        <v>0</v>
      </c>
      <c r="J158" s="1">
        <v>746.93943213481498</v>
      </c>
    </row>
    <row r="159" spans="2:10" x14ac:dyDescent="0.2">
      <c r="B159" s="2" t="s">
        <v>111</v>
      </c>
      <c r="C159">
        <v>2024</v>
      </c>
      <c r="D159" t="s">
        <v>41</v>
      </c>
      <c r="E159" s="1">
        <v>0</v>
      </c>
      <c r="F159" s="1">
        <v>0</v>
      </c>
      <c r="G159" s="1">
        <v>0</v>
      </c>
      <c r="H159" s="1">
        <v>734.27944175964899</v>
      </c>
      <c r="I159" s="1">
        <v>0</v>
      </c>
      <c r="J159" s="1">
        <v>734.27944175964899</v>
      </c>
    </row>
    <row r="160" spans="2:10" x14ac:dyDescent="0.2">
      <c r="B160" s="2" t="s">
        <v>111</v>
      </c>
      <c r="C160">
        <v>2024</v>
      </c>
      <c r="D160" t="s">
        <v>69</v>
      </c>
      <c r="E160" s="1">
        <v>0</v>
      </c>
      <c r="F160" s="1">
        <v>0</v>
      </c>
      <c r="G160" s="1">
        <v>692.75467332910296</v>
      </c>
      <c r="H160" s="1">
        <v>0</v>
      </c>
      <c r="I160" s="1">
        <v>0</v>
      </c>
      <c r="J160" s="1">
        <v>692.75467332910296</v>
      </c>
    </row>
    <row r="161" spans="2:10" x14ac:dyDescent="0.2">
      <c r="B161" s="2" t="s">
        <v>111</v>
      </c>
      <c r="C161">
        <v>2024</v>
      </c>
      <c r="D161" t="s">
        <v>54</v>
      </c>
      <c r="E161" s="1">
        <v>0</v>
      </c>
      <c r="F161" s="1">
        <v>0</v>
      </c>
      <c r="G161" s="1">
        <v>652.24270412857095</v>
      </c>
      <c r="H161" s="1">
        <v>0</v>
      </c>
      <c r="I161" s="1">
        <v>0</v>
      </c>
      <c r="J161" s="1">
        <v>652.24270412857095</v>
      </c>
    </row>
    <row r="162" spans="2:10" x14ac:dyDescent="0.2">
      <c r="B162" s="2" t="s">
        <v>111</v>
      </c>
      <c r="C162">
        <v>2024</v>
      </c>
      <c r="D162" t="s">
        <v>73</v>
      </c>
      <c r="E162" s="1">
        <v>0</v>
      </c>
      <c r="F162" s="1">
        <v>0</v>
      </c>
      <c r="G162" s="1">
        <v>626.58512363490001</v>
      </c>
      <c r="H162" s="1">
        <v>0</v>
      </c>
      <c r="I162" s="1">
        <v>0</v>
      </c>
      <c r="J162" s="1">
        <v>626.58512363490001</v>
      </c>
    </row>
    <row r="163" spans="2:10" x14ac:dyDescent="0.2">
      <c r="B163" s="2" t="s">
        <v>111</v>
      </c>
      <c r="C163">
        <v>2024</v>
      </c>
      <c r="D163" t="s">
        <v>72</v>
      </c>
      <c r="E163" s="1">
        <v>0</v>
      </c>
      <c r="F163" s="1">
        <v>0</v>
      </c>
      <c r="G163" s="1">
        <v>616.01149967356105</v>
      </c>
      <c r="H163" s="1">
        <v>0</v>
      </c>
      <c r="I163" s="1">
        <v>0</v>
      </c>
      <c r="J163" s="1">
        <v>616.01149967356105</v>
      </c>
    </row>
    <row r="164" spans="2:10" x14ac:dyDescent="0.2">
      <c r="B164" s="2" t="s">
        <v>111</v>
      </c>
      <c r="C164">
        <v>2024</v>
      </c>
      <c r="D164" t="s">
        <v>78</v>
      </c>
      <c r="E164" s="1">
        <v>0</v>
      </c>
      <c r="F164" s="1">
        <v>0</v>
      </c>
      <c r="G164" s="1">
        <v>550.80073325043804</v>
      </c>
      <c r="H164" s="1">
        <v>0</v>
      </c>
      <c r="I164" s="1">
        <v>0</v>
      </c>
      <c r="J164" s="1">
        <v>550.80073325043804</v>
      </c>
    </row>
    <row r="165" spans="2:10" x14ac:dyDescent="0.2">
      <c r="B165" s="2" t="s">
        <v>111</v>
      </c>
      <c r="C165">
        <v>2024</v>
      </c>
      <c r="D165" t="s">
        <v>76</v>
      </c>
      <c r="E165" s="1">
        <v>0</v>
      </c>
      <c r="F165" s="1">
        <v>0</v>
      </c>
      <c r="G165" s="1">
        <v>534.75799344702705</v>
      </c>
      <c r="H165" s="1">
        <v>0</v>
      </c>
      <c r="I165" s="1">
        <v>0</v>
      </c>
      <c r="J165" s="1">
        <v>534.75799344702705</v>
      </c>
    </row>
    <row r="166" spans="2:10" x14ac:dyDescent="0.2">
      <c r="B166" s="2" t="s">
        <v>111</v>
      </c>
      <c r="C166">
        <v>2024</v>
      </c>
      <c r="D166" t="s">
        <v>74</v>
      </c>
      <c r="E166" s="1">
        <v>0</v>
      </c>
      <c r="F166" s="1">
        <v>0</v>
      </c>
      <c r="G166" s="1">
        <v>463.86204734609498</v>
      </c>
      <c r="H166" s="1">
        <v>0</v>
      </c>
      <c r="I166" s="1">
        <v>0</v>
      </c>
      <c r="J166" s="1">
        <v>463.86204734609498</v>
      </c>
    </row>
    <row r="167" spans="2:10" x14ac:dyDescent="0.2">
      <c r="B167" s="2" t="s">
        <v>111</v>
      </c>
      <c r="C167">
        <v>2024</v>
      </c>
      <c r="D167" t="s">
        <v>68</v>
      </c>
      <c r="E167" s="1">
        <v>0</v>
      </c>
      <c r="F167" s="1">
        <v>0</v>
      </c>
      <c r="G167" s="1">
        <v>401.74369457194598</v>
      </c>
      <c r="H167" s="1">
        <v>0</v>
      </c>
      <c r="I167" s="1">
        <v>0</v>
      </c>
      <c r="J167" s="1">
        <v>401.74369457194598</v>
      </c>
    </row>
    <row r="168" spans="2:10" x14ac:dyDescent="0.2">
      <c r="B168" s="2" t="s">
        <v>111</v>
      </c>
      <c r="C168">
        <v>2024</v>
      </c>
      <c r="D168" t="s">
        <v>84</v>
      </c>
      <c r="E168" s="1">
        <v>0</v>
      </c>
      <c r="F168" s="1">
        <v>0</v>
      </c>
      <c r="G168" s="1">
        <v>388.91490432511</v>
      </c>
      <c r="H168" s="1">
        <v>0</v>
      </c>
      <c r="I168" s="1">
        <v>0</v>
      </c>
      <c r="J168" s="1">
        <v>388.91490432511</v>
      </c>
    </row>
    <row r="169" spans="2:10" x14ac:dyDescent="0.2">
      <c r="B169" s="2" t="s">
        <v>111</v>
      </c>
      <c r="C169">
        <v>2024</v>
      </c>
      <c r="D169" t="s">
        <v>86</v>
      </c>
      <c r="E169" s="1">
        <v>0</v>
      </c>
      <c r="F169" s="1">
        <v>0</v>
      </c>
      <c r="G169" s="1">
        <v>351.10373307127998</v>
      </c>
      <c r="H169" s="1">
        <v>0</v>
      </c>
      <c r="I169" s="1">
        <v>0</v>
      </c>
      <c r="J169" s="1">
        <v>351.10373307127998</v>
      </c>
    </row>
    <row r="170" spans="2:10" x14ac:dyDescent="0.2">
      <c r="B170" s="2" t="s">
        <v>111</v>
      </c>
      <c r="C170">
        <v>2024</v>
      </c>
      <c r="D170" t="s">
        <v>67</v>
      </c>
      <c r="E170" s="1">
        <v>0</v>
      </c>
      <c r="F170" s="1">
        <v>0</v>
      </c>
      <c r="G170" s="1">
        <v>337.86982313243999</v>
      </c>
      <c r="H170" s="1">
        <v>0</v>
      </c>
      <c r="I170" s="1">
        <v>0</v>
      </c>
      <c r="J170" s="1">
        <v>337.86982313243999</v>
      </c>
    </row>
    <row r="171" spans="2:10" x14ac:dyDescent="0.2">
      <c r="B171" s="2" t="s">
        <v>111</v>
      </c>
      <c r="C171">
        <v>2024</v>
      </c>
      <c r="D171" t="s">
        <v>85</v>
      </c>
      <c r="E171" s="1">
        <v>328.95718990832302</v>
      </c>
      <c r="F171" s="1">
        <v>0</v>
      </c>
      <c r="G171" s="1">
        <v>0</v>
      </c>
      <c r="H171" s="1">
        <v>0</v>
      </c>
      <c r="I171" s="1">
        <v>0</v>
      </c>
      <c r="J171" s="1">
        <v>328.95718990832302</v>
      </c>
    </row>
    <row r="172" spans="2:10" x14ac:dyDescent="0.2">
      <c r="B172" s="2" t="s">
        <v>111</v>
      </c>
      <c r="C172">
        <v>2024</v>
      </c>
      <c r="D172" t="s">
        <v>80</v>
      </c>
      <c r="E172" s="1">
        <v>0</v>
      </c>
      <c r="F172" s="1">
        <v>0</v>
      </c>
      <c r="G172" s="1">
        <v>243.07181520319401</v>
      </c>
      <c r="H172" s="1">
        <v>0</v>
      </c>
      <c r="I172" s="1">
        <v>0</v>
      </c>
      <c r="J172" s="1">
        <v>243.07181520319401</v>
      </c>
    </row>
    <row r="173" spans="2:10" x14ac:dyDescent="0.2">
      <c r="B173" s="2" t="s">
        <v>111</v>
      </c>
      <c r="C173">
        <v>2024</v>
      </c>
      <c r="D173" t="s">
        <v>83</v>
      </c>
      <c r="E173" s="1">
        <v>0</v>
      </c>
      <c r="F173" s="1">
        <v>0</v>
      </c>
      <c r="G173" s="1">
        <v>237.67021930979001</v>
      </c>
      <c r="H173" s="1">
        <v>0</v>
      </c>
      <c r="I173" s="1">
        <v>0</v>
      </c>
      <c r="J173" s="1">
        <v>237.67021930979001</v>
      </c>
    </row>
    <row r="174" spans="2:10" x14ac:dyDescent="0.2">
      <c r="B174" s="2" t="s">
        <v>111</v>
      </c>
      <c r="C174">
        <v>2024</v>
      </c>
      <c r="D174" t="s">
        <v>82</v>
      </c>
      <c r="E174" s="1">
        <v>0</v>
      </c>
      <c r="F174" s="1">
        <v>0</v>
      </c>
      <c r="G174" s="1">
        <v>236.99501982311401</v>
      </c>
      <c r="H174" s="1">
        <v>0</v>
      </c>
      <c r="I174" s="1">
        <v>0</v>
      </c>
      <c r="J174" s="1">
        <v>236.99501982311401</v>
      </c>
    </row>
    <row r="175" spans="2:10" x14ac:dyDescent="0.2">
      <c r="B175" s="2" t="s">
        <v>111</v>
      </c>
      <c r="C175">
        <v>2024</v>
      </c>
      <c r="D175" t="s">
        <v>81</v>
      </c>
      <c r="E175" s="1">
        <v>0</v>
      </c>
      <c r="F175" s="1">
        <v>0</v>
      </c>
      <c r="G175" s="1">
        <v>190.64932705770499</v>
      </c>
      <c r="H175" s="1">
        <v>0</v>
      </c>
      <c r="I175" s="1">
        <v>0</v>
      </c>
      <c r="J175" s="1">
        <v>190.64932705770499</v>
      </c>
    </row>
    <row r="176" spans="2:10" x14ac:dyDescent="0.2">
      <c r="B176" s="2" t="s">
        <v>111</v>
      </c>
      <c r="C176">
        <v>2024</v>
      </c>
      <c r="D176" t="s">
        <v>89</v>
      </c>
      <c r="E176" s="1">
        <v>0</v>
      </c>
      <c r="F176" s="1">
        <v>0</v>
      </c>
      <c r="G176" s="1">
        <v>122.88630657494799</v>
      </c>
      <c r="H176" s="1">
        <v>0</v>
      </c>
      <c r="I176" s="1">
        <v>0</v>
      </c>
      <c r="J176" s="1">
        <v>122.88630657494799</v>
      </c>
    </row>
    <row r="177" spans="2:10" x14ac:dyDescent="0.2">
      <c r="B177" s="2" t="s">
        <v>111</v>
      </c>
      <c r="C177">
        <v>2024</v>
      </c>
      <c r="D177" t="s">
        <v>91</v>
      </c>
      <c r="E177" s="1">
        <v>0</v>
      </c>
      <c r="F177" s="1">
        <v>0</v>
      </c>
      <c r="G177" s="1">
        <v>121.535907601597</v>
      </c>
      <c r="H177" s="1">
        <v>0</v>
      </c>
      <c r="I177" s="1">
        <v>0</v>
      </c>
      <c r="J177" s="1">
        <v>121.535907601597</v>
      </c>
    </row>
    <row r="178" spans="2:10" x14ac:dyDescent="0.2">
      <c r="B178" s="2" t="s">
        <v>111</v>
      </c>
      <c r="C178">
        <v>2024</v>
      </c>
      <c r="D178" t="s">
        <v>77</v>
      </c>
      <c r="E178" s="1">
        <v>0</v>
      </c>
      <c r="F178" s="1">
        <v>0</v>
      </c>
      <c r="G178" s="1">
        <v>11.1407915301464</v>
      </c>
      <c r="H178" s="1">
        <v>0</v>
      </c>
      <c r="I178" s="1">
        <v>0</v>
      </c>
      <c r="J178" s="1">
        <v>11.1407915301464</v>
      </c>
    </row>
    <row r="179" spans="2:10" x14ac:dyDescent="0.2">
      <c r="B179" s="2" t="s">
        <v>111</v>
      </c>
      <c r="C179">
        <v>2024</v>
      </c>
      <c r="D179" t="s">
        <v>95</v>
      </c>
      <c r="E179" s="1">
        <v>0</v>
      </c>
      <c r="F179" s="1">
        <v>0</v>
      </c>
      <c r="G179" s="1">
        <v>10.8031917868086</v>
      </c>
      <c r="H179" s="1">
        <v>0</v>
      </c>
      <c r="I179" s="1">
        <v>0</v>
      </c>
      <c r="J179" s="1">
        <v>10.8031917868086</v>
      </c>
    </row>
    <row r="180" spans="2:10" x14ac:dyDescent="0.2">
      <c r="B180" s="2" t="s">
        <v>111</v>
      </c>
      <c r="C180">
        <v>2024</v>
      </c>
      <c r="D180" t="s">
        <v>93</v>
      </c>
      <c r="E180" s="1">
        <v>0</v>
      </c>
      <c r="F180" s="1">
        <v>0</v>
      </c>
      <c r="G180" s="1">
        <v>2.0255984600266199</v>
      </c>
      <c r="H180" s="1">
        <v>0</v>
      </c>
      <c r="I180" s="1">
        <v>0</v>
      </c>
      <c r="J180" s="1">
        <v>2.0255984600266199</v>
      </c>
    </row>
    <row r="181" spans="2:10" x14ac:dyDescent="0.2">
      <c r="B181" s="2" t="s">
        <v>111</v>
      </c>
      <c r="C181">
        <v>2024</v>
      </c>
      <c r="D181" s="3" t="s">
        <v>110</v>
      </c>
      <c r="E181" s="1">
        <v>728238.11730940302</v>
      </c>
      <c r="F181" s="1">
        <v>27956.9048255954</v>
      </c>
      <c r="G181" s="1">
        <v>95604.055674843097</v>
      </c>
      <c r="H181" s="1">
        <v>1591.9178297349199</v>
      </c>
      <c r="I181" s="1">
        <v>0</v>
      </c>
      <c r="J181" s="1">
        <v>853390.99563957599</v>
      </c>
    </row>
    <row r="182" spans="2:10" x14ac:dyDescent="0.2">
      <c r="B182" s="2" t="s">
        <v>112</v>
      </c>
      <c r="C182">
        <v>2024</v>
      </c>
      <c r="D182" t="s">
        <v>10</v>
      </c>
      <c r="E182" s="1">
        <v>9627542.4443974402</v>
      </c>
      <c r="F182" s="1">
        <v>0</v>
      </c>
      <c r="G182" s="1">
        <v>0</v>
      </c>
      <c r="H182" s="1">
        <v>0</v>
      </c>
      <c r="I182" s="1">
        <v>0</v>
      </c>
      <c r="J182" s="1">
        <v>9627542.4443974402</v>
      </c>
    </row>
    <row r="183" spans="2:10" x14ac:dyDescent="0.2">
      <c r="B183" s="2" t="s">
        <v>112</v>
      </c>
      <c r="C183">
        <v>2024</v>
      </c>
      <c r="D183" t="s">
        <v>11</v>
      </c>
      <c r="E183" s="1">
        <v>4104397.9273472498</v>
      </c>
      <c r="F183" s="1">
        <v>0</v>
      </c>
      <c r="G183" s="1">
        <v>0</v>
      </c>
      <c r="H183" s="1">
        <v>0</v>
      </c>
      <c r="I183" s="1">
        <v>0</v>
      </c>
      <c r="J183" s="1">
        <v>4104397.9273472498</v>
      </c>
    </row>
    <row r="184" spans="2:10" x14ac:dyDescent="0.2">
      <c r="B184" s="2" t="s">
        <v>112</v>
      </c>
      <c r="C184">
        <v>2024</v>
      </c>
      <c r="D184" t="s">
        <v>12</v>
      </c>
      <c r="E184" s="1">
        <v>3692189.0861875899</v>
      </c>
      <c r="F184" s="1">
        <v>0</v>
      </c>
      <c r="G184" s="1">
        <v>0</v>
      </c>
      <c r="H184" s="1">
        <v>0</v>
      </c>
      <c r="I184" s="1">
        <v>0</v>
      </c>
      <c r="J184" s="1">
        <v>3692189.0861875899</v>
      </c>
    </row>
    <row r="185" spans="2:10" x14ac:dyDescent="0.2">
      <c r="B185" s="2" t="s">
        <v>112</v>
      </c>
      <c r="C185">
        <v>2024</v>
      </c>
      <c r="D185" t="s">
        <v>15</v>
      </c>
      <c r="E185" s="1">
        <v>3415100.69298846</v>
      </c>
      <c r="F185" s="1">
        <v>0</v>
      </c>
      <c r="G185" s="1">
        <v>0</v>
      </c>
      <c r="H185" s="1">
        <v>0</v>
      </c>
      <c r="I185" s="1">
        <v>0</v>
      </c>
      <c r="J185" s="1">
        <v>3415100.69298846</v>
      </c>
    </row>
    <row r="186" spans="2:10" x14ac:dyDescent="0.2">
      <c r="B186" s="2" t="s">
        <v>112</v>
      </c>
      <c r="C186">
        <v>2024</v>
      </c>
      <c r="D186" t="s">
        <v>14</v>
      </c>
      <c r="E186" s="1">
        <v>2318464.14650972</v>
      </c>
      <c r="F186" s="1">
        <v>0</v>
      </c>
      <c r="G186" s="1">
        <v>0</v>
      </c>
      <c r="H186" s="1">
        <v>0</v>
      </c>
      <c r="I186" s="1">
        <v>0</v>
      </c>
      <c r="J186" s="1">
        <v>2318464.14650972</v>
      </c>
    </row>
    <row r="187" spans="2:10" x14ac:dyDescent="0.2">
      <c r="B187" s="2" t="s">
        <v>112</v>
      </c>
      <c r="C187">
        <v>2024</v>
      </c>
      <c r="D187" t="s">
        <v>13</v>
      </c>
      <c r="E187" s="1">
        <v>1708785.8059205201</v>
      </c>
      <c r="F187" s="1">
        <v>0</v>
      </c>
      <c r="G187" s="1">
        <v>0</v>
      </c>
      <c r="H187" s="1">
        <v>0</v>
      </c>
      <c r="I187" s="1">
        <v>0</v>
      </c>
      <c r="J187" s="1">
        <v>1708785.8059205201</v>
      </c>
    </row>
    <row r="188" spans="2:10" x14ac:dyDescent="0.2">
      <c r="B188" s="2" t="s">
        <v>112</v>
      </c>
      <c r="C188">
        <v>2024</v>
      </c>
      <c r="E188" s="1">
        <v>0</v>
      </c>
      <c r="F188" s="1">
        <v>0</v>
      </c>
      <c r="G188" s="1">
        <v>0</v>
      </c>
      <c r="H188" s="1">
        <v>0</v>
      </c>
      <c r="I188" s="1">
        <v>1100898.0662173501</v>
      </c>
      <c r="J188" s="1">
        <v>1100898.0662173501</v>
      </c>
    </row>
    <row r="189" spans="2:10" x14ac:dyDescent="0.2">
      <c r="B189" s="2" t="s">
        <v>112</v>
      </c>
      <c r="C189">
        <v>2024</v>
      </c>
      <c r="D189" t="s">
        <v>16</v>
      </c>
      <c r="E189" s="1">
        <v>868661.46817589598</v>
      </c>
      <c r="F189" s="1">
        <v>0</v>
      </c>
      <c r="G189" s="1">
        <v>0</v>
      </c>
      <c r="H189" s="1">
        <v>0</v>
      </c>
      <c r="I189" s="1">
        <v>0</v>
      </c>
      <c r="J189" s="1">
        <v>868661.46817589598</v>
      </c>
    </row>
    <row r="190" spans="2:10" x14ac:dyDescent="0.2">
      <c r="B190" s="2" t="s">
        <v>112</v>
      </c>
      <c r="C190">
        <v>2024</v>
      </c>
      <c r="D190" t="s">
        <v>17</v>
      </c>
      <c r="E190" s="1">
        <v>0</v>
      </c>
      <c r="F190" s="1">
        <v>0</v>
      </c>
      <c r="G190" s="1">
        <v>763286.82136398996</v>
      </c>
      <c r="H190" s="1">
        <v>0</v>
      </c>
      <c r="I190" s="1">
        <v>0</v>
      </c>
      <c r="J190" s="1">
        <v>763286.82136398996</v>
      </c>
    </row>
    <row r="191" spans="2:10" x14ac:dyDescent="0.2">
      <c r="B191" s="2" t="s">
        <v>112</v>
      </c>
      <c r="C191">
        <v>2024</v>
      </c>
      <c r="D191" t="s">
        <v>20</v>
      </c>
      <c r="E191" s="1">
        <v>0</v>
      </c>
      <c r="F191" s="1">
        <v>0</v>
      </c>
      <c r="G191" s="1">
        <v>471432.33865854301</v>
      </c>
      <c r="H191" s="1">
        <v>0</v>
      </c>
      <c r="I191" s="1">
        <v>0</v>
      </c>
      <c r="J191" s="1">
        <v>471432.33865854301</v>
      </c>
    </row>
    <row r="192" spans="2:10" x14ac:dyDescent="0.2">
      <c r="B192" s="2" t="s">
        <v>112</v>
      </c>
      <c r="C192">
        <v>2024</v>
      </c>
      <c r="D192" t="s">
        <v>19</v>
      </c>
      <c r="E192" s="1">
        <v>468786.93593530601</v>
      </c>
      <c r="F192" s="1">
        <v>0</v>
      </c>
      <c r="G192" s="1">
        <v>0</v>
      </c>
      <c r="H192" s="1">
        <v>0</v>
      </c>
      <c r="I192" s="1">
        <v>0</v>
      </c>
      <c r="J192" s="1">
        <v>468786.93593530601</v>
      </c>
    </row>
    <row r="193" spans="2:10" x14ac:dyDescent="0.2">
      <c r="B193" s="2" t="s">
        <v>112</v>
      </c>
      <c r="C193">
        <v>2024</v>
      </c>
      <c r="D193" t="s">
        <v>21</v>
      </c>
      <c r="E193" s="1">
        <v>0</v>
      </c>
      <c r="F193" s="1">
        <v>445430.12391595799</v>
      </c>
      <c r="G193" s="1">
        <v>0</v>
      </c>
      <c r="H193" s="1">
        <v>0</v>
      </c>
      <c r="I193" s="1">
        <v>0</v>
      </c>
      <c r="J193" s="1">
        <v>445430.12391595799</v>
      </c>
    </row>
    <row r="194" spans="2:10" x14ac:dyDescent="0.2">
      <c r="B194" s="2" t="s">
        <v>112</v>
      </c>
      <c r="C194">
        <v>2024</v>
      </c>
      <c r="D194" t="s">
        <v>23</v>
      </c>
      <c r="E194" s="1">
        <v>0</v>
      </c>
      <c r="F194" s="1">
        <v>334925.77163181501</v>
      </c>
      <c r="G194" s="1">
        <v>0</v>
      </c>
      <c r="H194" s="1">
        <v>0</v>
      </c>
      <c r="I194" s="1">
        <v>0</v>
      </c>
      <c r="J194" s="1">
        <v>334925.77163181501</v>
      </c>
    </row>
    <row r="195" spans="2:10" x14ac:dyDescent="0.2">
      <c r="B195" s="2" t="s">
        <v>112</v>
      </c>
      <c r="C195">
        <v>2024</v>
      </c>
      <c r="D195" t="s">
        <v>25</v>
      </c>
      <c r="E195" s="1">
        <v>0</v>
      </c>
      <c r="F195" s="1">
        <v>282013.75433360197</v>
      </c>
      <c r="G195" s="1">
        <v>0</v>
      </c>
      <c r="H195" s="1">
        <v>0</v>
      </c>
      <c r="I195" s="1">
        <v>0</v>
      </c>
      <c r="J195" s="1">
        <v>282013.75433360197</v>
      </c>
    </row>
    <row r="196" spans="2:10" x14ac:dyDescent="0.2">
      <c r="B196" s="2" t="s">
        <v>112</v>
      </c>
      <c r="C196">
        <v>2024</v>
      </c>
      <c r="D196" t="s">
        <v>30</v>
      </c>
      <c r="E196" s="1">
        <v>277114.284310619</v>
      </c>
      <c r="F196" s="1">
        <v>0</v>
      </c>
      <c r="G196" s="1">
        <v>0</v>
      </c>
      <c r="H196" s="1">
        <v>0</v>
      </c>
      <c r="I196" s="1">
        <v>0</v>
      </c>
      <c r="J196" s="1">
        <v>277114.284310619</v>
      </c>
    </row>
    <row r="197" spans="2:10" x14ac:dyDescent="0.2">
      <c r="B197" s="2" t="s">
        <v>112</v>
      </c>
      <c r="C197">
        <v>2024</v>
      </c>
      <c r="D197" t="s">
        <v>22</v>
      </c>
      <c r="E197" s="1">
        <v>276310.674769415</v>
      </c>
      <c r="F197" s="1">
        <v>0</v>
      </c>
      <c r="G197" s="1">
        <v>0</v>
      </c>
      <c r="H197" s="1">
        <v>0</v>
      </c>
      <c r="I197" s="1">
        <v>0</v>
      </c>
      <c r="J197" s="1">
        <v>276310.674769415</v>
      </c>
    </row>
    <row r="198" spans="2:10" x14ac:dyDescent="0.2">
      <c r="B198" s="2" t="s">
        <v>112</v>
      </c>
      <c r="C198">
        <v>2024</v>
      </c>
      <c r="D198" t="s">
        <v>26</v>
      </c>
      <c r="E198" s="1">
        <v>275207.761100862</v>
      </c>
      <c r="F198" s="1">
        <v>0</v>
      </c>
      <c r="G198" s="1">
        <v>0</v>
      </c>
      <c r="H198" s="1">
        <v>0</v>
      </c>
      <c r="I198" s="1">
        <v>0</v>
      </c>
      <c r="J198" s="1">
        <v>275207.761100862</v>
      </c>
    </row>
    <row r="199" spans="2:10" x14ac:dyDescent="0.2">
      <c r="B199" s="2" t="s">
        <v>112</v>
      </c>
      <c r="C199">
        <v>2024</v>
      </c>
      <c r="D199" t="s">
        <v>24</v>
      </c>
      <c r="E199" s="1">
        <v>265890.49198770302</v>
      </c>
      <c r="F199" s="1">
        <v>0</v>
      </c>
      <c r="G199" s="1">
        <v>0</v>
      </c>
      <c r="H199" s="1">
        <v>0</v>
      </c>
      <c r="I199" s="1">
        <v>0</v>
      </c>
      <c r="J199" s="1">
        <v>265890.49198770302</v>
      </c>
    </row>
    <row r="200" spans="2:10" x14ac:dyDescent="0.2">
      <c r="B200" s="2" t="s">
        <v>112</v>
      </c>
      <c r="C200">
        <v>2024</v>
      </c>
      <c r="D200" t="s">
        <v>27</v>
      </c>
      <c r="E200" s="1">
        <v>217330.60139825201</v>
      </c>
      <c r="F200" s="1">
        <v>0</v>
      </c>
      <c r="G200" s="1">
        <v>0</v>
      </c>
      <c r="H200" s="1">
        <v>0</v>
      </c>
      <c r="I200" s="1">
        <v>0</v>
      </c>
      <c r="J200" s="1">
        <v>217330.60139825201</v>
      </c>
    </row>
    <row r="201" spans="2:10" x14ac:dyDescent="0.2">
      <c r="B201" s="2" t="s">
        <v>112</v>
      </c>
      <c r="C201">
        <v>2024</v>
      </c>
      <c r="D201" t="s">
        <v>28</v>
      </c>
      <c r="E201" s="1">
        <v>0</v>
      </c>
      <c r="F201" s="1">
        <v>0</v>
      </c>
      <c r="G201" s="1">
        <v>214762.181549787</v>
      </c>
      <c r="H201" s="1">
        <v>0</v>
      </c>
      <c r="I201" s="1">
        <v>0</v>
      </c>
      <c r="J201" s="1">
        <v>214762.181549787</v>
      </c>
    </row>
    <row r="202" spans="2:10" x14ac:dyDescent="0.2">
      <c r="B202" s="2" t="s">
        <v>112</v>
      </c>
      <c r="C202">
        <v>2024</v>
      </c>
      <c r="D202" t="s">
        <v>38</v>
      </c>
      <c r="E202" s="1">
        <v>0</v>
      </c>
      <c r="F202" s="1">
        <v>0</v>
      </c>
      <c r="G202" s="1">
        <v>0</v>
      </c>
      <c r="H202" s="1">
        <v>0</v>
      </c>
      <c r="I202" s="1">
        <v>202220.55594297801</v>
      </c>
      <c r="J202" s="1">
        <v>202220.55594297801</v>
      </c>
    </row>
    <row r="203" spans="2:10" x14ac:dyDescent="0.2">
      <c r="B203" s="2" t="s">
        <v>112</v>
      </c>
      <c r="C203">
        <v>2024</v>
      </c>
      <c r="D203" t="s">
        <v>36</v>
      </c>
      <c r="E203" s="1">
        <v>199070.811821018</v>
      </c>
      <c r="F203" s="1">
        <v>0</v>
      </c>
      <c r="G203" s="1">
        <v>0</v>
      </c>
      <c r="H203" s="1">
        <v>0</v>
      </c>
      <c r="I203" s="1">
        <v>0</v>
      </c>
      <c r="J203" s="1">
        <v>199070.811821018</v>
      </c>
    </row>
    <row r="204" spans="2:10" x14ac:dyDescent="0.2">
      <c r="B204" s="2" t="s">
        <v>112</v>
      </c>
      <c r="C204">
        <v>2024</v>
      </c>
      <c r="D204" t="s">
        <v>31</v>
      </c>
      <c r="E204" s="1">
        <v>0</v>
      </c>
      <c r="F204" s="1">
        <v>0</v>
      </c>
      <c r="G204" s="1">
        <v>190676.16094983701</v>
      </c>
      <c r="H204" s="1">
        <v>0</v>
      </c>
      <c r="I204" s="1">
        <v>0</v>
      </c>
      <c r="J204" s="1">
        <v>190676.16094983701</v>
      </c>
    </row>
    <row r="205" spans="2:10" x14ac:dyDescent="0.2">
      <c r="B205" s="2" t="s">
        <v>112</v>
      </c>
      <c r="C205">
        <v>2024</v>
      </c>
      <c r="D205" t="s">
        <v>29</v>
      </c>
      <c r="E205" s="1">
        <v>0</v>
      </c>
      <c r="F205" s="1">
        <v>0</v>
      </c>
      <c r="G205" s="1">
        <v>181894.05427358099</v>
      </c>
      <c r="H205" s="1">
        <v>0</v>
      </c>
      <c r="I205" s="1">
        <v>0</v>
      </c>
      <c r="J205" s="1">
        <v>181894.05427358099</v>
      </c>
    </row>
    <row r="206" spans="2:10" x14ac:dyDescent="0.2">
      <c r="B206" s="2" t="s">
        <v>112</v>
      </c>
      <c r="C206">
        <v>2024</v>
      </c>
      <c r="D206" t="s">
        <v>37</v>
      </c>
      <c r="E206" s="1">
        <v>0</v>
      </c>
      <c r="F206" s="1">
        <v>0</v>
      </c>
      <c r="G206" s="1">
        <v>164725.224642052</v>
      </c>
      <c r="H206" s="1">
        <v>0</v>
      </c>
      <c r="I206" s="1">
        <v>0</v>
      </c>
      <c r="J206" s="1">
        <v>164725.224642052</v>
      </c>
    </row>
    <row r="207" spans="2:10" x14ac:dyDescent="0.2">
      <c r="B207" s="2" t="s">
        <v>112</v>
      </c>
      <c r="C207">
        <v>2024</v>
      </c>
      <c r="D207" t="s">
        <v>56</v>
      </c>
      <c r="E207" s="1">
        <v>162208.89738599601</v>
      </c>
      <c r="F207" s="1">
        <v>0</v>
      </c>
      <c r="G207" s="1">
        <v>0</v>
      </c>
      <c r="H207" s="1">
        <v>0</v>
      </c>
      <c r="I207" s="1">
        <v>0</v>
      </c>
      <c r="J207" s="1">
        <v>162208.89738599601</v>
      </c>
    </row>
    <row r="208" spans="2:10" x14ac:dyDescent="0.2">
      <c r="B208" s="2" t="s">
        <v>112</v>
      </c>
      <c r="C208">
        <v>2024</v>
      </c>
      <c r="D208" t="s">
        <v>33</v>
      </c>
      <c r="E208" s="1">
        <v>0</v>
      </c>
      <c r="F208" s="1">
        <v>135472.631849203</v>
      </c>
      <c r="G208" s="1">
        <v>0</v>
      </c>
      <c r="H208" s="1">
        <v>0</v>
      </c>
      <c r="I208" s="1">
        <v>0</v>
      </c>
      <c r="J208" s="1">
        <v>135472.631849203</v>
      </c>
    </row>
    <row r="209" spans="2:10" x14ac:dyDescent="0.2">
      <c r="B209" s="2" t="s">
        <v>112</v>
      </c>
      <c r="C209">
        <v>2024</v>
      </c>
      <c r="D209" t="s">
        <v>34</v>
      </c>
      <c r="E209" s="1">
        <v>0</v>
      </c>
      <c r="F209" s="1">
        <v>0</v>
      </c>
      <c r="G209" s="1">
        <v>132646.51537531201</v>
      </c>
      <c r="H209" s="1">
        <v>0</v>
      </c>
      <c r="I209" s="1">
        <v>0</v>
      </c>
      <c r="J209" s="1">
        <v>132646.51537531201</v>
      </c>
    </row>
    <row r="210" spans="2:10" x14ac:dyDescent="0.2">
      <c r="B210" s="2" t="s">
        <v>112</v>
      </c>
      <c r="C210">
        <v>2024</v>
      </c>
      <c r="D210" t="s">
        <v>40</v>
      </c>
      <c r="E210" s="1">
        <v>0</v>
      </c>
      <c r="F210" s="1">
        <v>0</v>
      </c>
      <c r="G210" s="1">
        <v>129237.84889341</v>
      </c>
      <c r="H210" s="1">
        <v>0</v>
      </c>
      <c r="I210" s="1">
        <v>0</v>
      </c>
      <c r="J210" s="1">
        <v>129237.84889341</v>
      </c>
    </row>
    <row r="211" spans="2:10" x14ac:dyDescent="0.2">
      <c r="B211" s="2" t="s">
        <v>112</v>
      </c>
      <c r="C211">
        <v>2024</v>
      </c>
      <c r="D211" t="s">
        <v>43</v>
      </c>
      <c r="E211" s="1">
        <v>34461.746328120003</v>
      </c>
      <c r="F211" s="1">
        <v>0</v>
      </c>
      <c r="G211" s="1">
        <v>0</v>
      </c>
      <c r="H211" s="1">
        <v>81557.284502445502</v>
      </c>
      <c r="I211" s="1">
        <v>0</v>
      </c>
      <c r="J211" s="1">
        <v>116019.030830565</v>
      </c>
    </row>
    <row r="212" spans="2:10" x14ac:dyDescent="0.2">
      <c r="B212" s="2" t="s">
        <v>112</v>
      </c>
      <c r="C212">
        <v>2024</v>
      </c>
      <c r="D212" t="s">
        <v>35</v>
      </c>
      <c r="E212" s="1">
        <v>0</v>
      </c>
      <c r="F212" s="1">
        <v>0</v>
      </c>
      <c r="G212" s="1">
        <v>110026.24835123</v>
      </c>
      <c r="H212" s="1">
        <v>0</v>
      </c>
      <c r="I212" s="1">
        <v>0</v>
      </c>
      <c r="J212" s="1">
        <v>110026.24835123</v>
      </c>
    </row>
    <row r="213" spans="2:10" x14ac:dyDescent="0.2">
      <c r="B213" s="2" t="s">
        <v>112</v>
      </c>
      <c r="C213">
        <v>2024</v>
      </c>
      <c r="D213" t="s">
        <v>41</v>
      </c>
      <c r="E213" s="1">
        <v>30667.978800847399</v>
      </c>
      <c r="F213" s="1">
        <v>0</v>
      </c>
      <c r="G213" s="1">
        <v>0</v>
      </c>
      <c r="H213" s="1">
        <v>79227.813163946295</v>
      </c>
      <c r="I213" s="1">
        <v>0</v>
      </c>
      <c r="J213" s="1">
        <v>109895.791964794</v>
      </c>
    </row>
    <row r="214" spans="2:10" x14ac:dyDescent="0.2">
      <c r="B214" s="2" t="s">
        <v>112</v>
      </c>
      <c r="C214">
        <v>2024</v>
      </c>
      <c r="D214" t="s">
        <v>39</v>
      </c>
      <c r="E214" s="1">
        <v>0</v>
      </c>
      <c r="F214" s="1">
        <v>0</v>
      </c>
      <c r="G214" s="1">
        <v>106411.928357118</v>
      </c>
      <c r="H214" s="1">
        <v>0</v>
      </c>
      <c r="I214" s="1">
        <v>0</v>
      </c>
      <c r="J214" s="1">
        <v>106411.928357118</v>
      </c>
    </row>
    <row r="215" spans="2:10" x14ac:dyDescent="0.2">
      <c r="B215" s="2" t="s">
        <v>112</v>
      </c>
      <c r="C215">
        <v>2024</v>
      </c>
      <c r="D215" t="s">
        <v>113</v>
      </c>
      <c r="E215" s="1">
        <v>0</v>
      </c>
      <c r="F215" s="1">
        <v>0</v>
      </c>
      <c r="G215" s="1">
        <v>0</v>
      </c>
      <c r="H215" s="1">
        <v>0</v>
      </c>
      <c r="I215" s="1">
        <v>94183.640975604096</v>
      </c>
      <c r="J215" s="1">
        <v>94183.640975604096</v>
      </c>
    </row>
    <row r="216" spans="2:10" x14ac:dyDescent="0.2">
      <c r="B216" s="2" t="s">
        <v>112</v>
      </c>
      <c r="C216">
        <v>2024</v>
      </c>
      <c r="D216" t="s">
        <v>45</v>
      </c>
      <c r="E216" s="1">
        <v>0</v>
      </c>
      <c r="F216" s="1">
        <v>0</v>
      </c>
      <c r="G216" s="1">
        <v>82391.142022831395</v>
      </c>
      <c r="H216" s="1">
        <v>0</v>
      </c>
      <c r="I216" s="1">
        <v>0</v>
      </c>
      <c r="J216" s="1">
        <v>82391.142022831395</v>
      </c>
    </row>
    <row r="217" spans="2:10" x14ac:dyDescent="0.2">
      <c r="B217" s="2" t="s">
        <v>112</v>
      </c>
      <c r="C217">
        <v>2024</v>
      </c>
      <c r="D217" t="s">
        <v>47</v>
      </c>
      <c r="E217" s="1">
        <v>0</v>
      </c>
      <c r="F217" s="1">
        <v>0</v>
      </c>
      <c r="G217" s="1">
        <v>75929.867618243501</v>
      </c>
      <c r="H217" s="1">
        <v>0</v>
      </c>
      <c r="I217" s="1">
        <v>0</v>
      </c>
      <c r="J217" s="1">
        <v>75929.867618243501</v>
      </c>
    </row>
    <row r="218" spans="2:10" x14ac:dyDescent="0.2">
      <c r="B218" s="2" t="s">
        <v>112</v>
      </c>
      <c r="C218">
        <v>2024</v>
      </c>
      <c r="D218" t="s">
        <v>59</v>
      </c>
      <c r="E218" s="1">
        <v>0</v>
      </c>
      <c r="F218" s="1">
        <v>0</v>
      </c>
      <c r="G218" s="1">
        <v>0</v>
      </c>
      <c r="H218" s="1">
        <v>0</v>
      </c>
      <c r="I218" s="1">
        <v>63525.884125905002</v>
      </c>
      <c r="J218" s="1">
        <v>63525.884125905002</v>
      </c>
    </row>
    <row r="219" spans="2:10" x14ac:dyDescent="0.2">
      <c r="B219" s="2" t="s">
        <v>112</v>
      </c>
      <c r="C219">
        <v>2024</v>
      </c>
      <c r="D219" t="s">
        <v>46</v>
      </c>
      <c r="E219" s="1">
        <v>0</v>
      </c>
      <c r="F219" s="1">
        <v>0</v>
      </c>
      <c r="G219" s="1">
        <v>62904.470462042802</v>
      </c>
      <c r="H219" s="1">
        <v>0</v>
      </c>
      <c r="I219" s="1">
        <v>0</v>
      </c>
      <c r="J219" s="1">
        <v>62904.470462042802</v>
      </c>
    </row>
    <row r="220" spans="2:10" x14ac:dyDescent="0.2">
      <c r="B220" s="2" t="s">
        <v>112</v>
      </c>
      <c r="C220">
        <v>2024</v>
      </c>
      <c r="D220" t="s">
        <v>32</v>
      </c>
      <c r="E220" s="1">
        <v>61380.657553085402</v>
      </c>
      <c r="F220" s="1">
        <v>0</v>
      </c>
      <c r="G220" s="1">
        <v>0</v>
      </c>
      <c r="H220" s="1">
        <v>0</v>
      </c>
      <c r="I220" s="1">
        <v>0</v>
      </c>
      <c r="J220" s="1">
        <v>61380.657553085402</v>
      </c>
    </row>
    <row r="221" spans="2:10" x14ac:dyDescent="0.2">
      <c r="B221" s="2" t="s">
        <v>112</v>
      </c>
      <c r="C221">
        <v>2024</v>
      </c>
      <c r="D221" t="s">
        <v>48</v>
      </c>
      <c r="E221" s="1">
        <v>0</v>
      </c>
      <c r="F221" s="1">
        <v>0</v>
      </c>
      <c r="G221" s="1">
        <v>61044.032171226703</v>
      </c>
      <c r="H221" s="1">
        <v>0</v>
      </c>
      <c r="I221" s="1">
        <v>0</v>
      </c>
      <c r="J221" s="1">
        <v>61044.032171226703</v>
      </c>
    </row>
    <row r="222" spans="2:10" x14ac:dyDescent="0.2">
      <c r="B222" s="2" t="s">
        <v>112</v>
      </c>
      <c r="C222">
        <v>2024</v>
      </c>
      <c r="D222" t="s">
        <v>51</v>
      </c>
      <c r="E222" s="1">
        <v>0</v>
      </c>
      <c r="F222" s="1">
        <v>0</v>
      </c>
      <c r="G222" s="1">
        <v>59321.087557307001</v>
      </c>
      <c r="H222" s="1">
        <v>0</v>
      </c>
      <c r="I222" s="1">
        <v>0</v>
      </c>
      <c r="J222" s="1">
        <v>59321.087557307001</v>
      </c>
    </row>
    <row r="223" spans="2:10" x14ac:dyDescent="0.2">
      <c r="B223" s="2" t="s">
        <v>112</v>
      </c>
      <c r="C223">
        <v>2024</v>
      </c>
      <c r="D223" t="s">
        <v>70</v>
      </c>
      <c r="E223" s="1">
        <v>0</v>
      </c>
      <c r="F223" s="1">
        <v>0</v>
      </c>
      <c r="G223" s="1">
        <v>56991.122326514604</v>
      </c>
      <c r="H223" s="1">
        <v>0</v>
      </c>
      <c r="I223" s="1">
        <v>0</v>
      </c>
      <c r="J223" s="1">
        <v>56991.122326514604</v>
      </c>
    </row>
    <row r="224" spans="2:10" x14ac:dyDescent="0.2">
      <c r="B224" s="2" t="s">
        <v>112</v>
      </c>
      <c r="C224">
        <v>2024</v>
      </c>
      <c r="D224" t="s">
        <v>55</v>
      </c>
      <c r="E224" s="1">
        <v>0</v>
      </c>
      <c r="F224" s="1">
        <v>0</v>
      </c>
      <c r="G224" s="1">
        <v>56106.704269412803</v>
      </c>
      <c r="H224" s="1">
        <v>0</v>
      </c>
      <c r="I224" s="1">
        <v>0</v>
      </c>
      <c r="J224" s="1">
        <v>56106.704269412803</v>
      </c>
    </row>
    <row r="225" spans="2:10" x14ac:dyDescent="0.2">
      <c r="B225" s="2" t="s">
        <v>112</v>
      </c>
      <c r="C225">
        <v>2024</v>
      </c>
      <c r="D225" t="s">
        <v>53</v>
      </c>
      <c r="E225" s="1">
        <v>0</v>
      </c>
      <c r="F225" s="1">
        <v>0</v>
      </c>
      <c r="G225" s="1">
        <v>54686.7774210688</v>
      </c>
      <c r="H225" s="1">
        <v>0</v>
      </c>
      <c r="I225" s="1">
        <v>0</v>
      </c>
      <c r="J225" s="1">
        <v>54686.7774210688</v>
      </c>
    </row>
    <row r="226" spans="2:10" x14ac:dyDescent="0.2">
      <c r="B226" s="2" t="s">
        <v>112</v>
      </c>
      <c r="C226">
        <v>2024</v>
      </c>
      <c r="D226" t="s">
        <v>42</v>
      </c>
      <c r="E226" s="1">
        <v>0</v>
      </c>
      <c r="F226" s="1">
        <v>0</v>
      </c>
      <c r="G226" s="1">
        <v>53790.2684488136</v>
      </c>
      <c r="H226" s="1">
        <v>0</v>
      </c>
      <c r="I226" s="1">
        <v>0</v>
      </c>
      <c r="J226" s="1">
        <v>53790.2684488136</v>
      </c>
    </row>
    <row r="227" spans="2:10" x14ac:dyDescent="0.2">
      <c r="B227" s="2" t="s">
        <v>112</v>
      </c>
      <c r="C227">
        <v>2024</v>
      </c>
      <c r="D227" t="s">
        <v>60</v>
      </c>
      <c r="E227" s="1">
        <v>0</v>
      </c>
      <c r="F227" s="1">
        <v>0</v>
      </c>
      <c r="G227" s="1">
        <v>48675.2108414053</v>
      </c>
      <c r="H227" s="1">
        <v>0</v>
      </c>
      <c r="I227" s="1">
        <v>0</v>
      </c>
      <c r="J227" s="1">
        <v>48675.2108414053</v>
      </c>
    </row>
    <row r="228" spans="2:10" x14ac:dyDescent="0.2">
      <c r="B228" s="2" t="s">
        <v>112</v>
      </c>
      <c r="C228">
        <v>2024</v>
      </c>
      <c r="D228" t="s">
        <v>58</v>
      </c>
      <c r="E228" s="1">
        <v>0</v>
      </c>
      <c r="F228" s="1">
        <v>0</v>
      </c>
      <c r="G228" s="1">
        <v>46579.778327644701</v>
      </c>
      <c r="H228" s="1">
        <v>0</v>
      </c>
      <c r="I228" s="1">
        <v>0</v>
      </c>
      <c r="J228" s="1">
        <v>46579.778327644701</v>
      </c>
    </row>
    <row r="229" spans="2:10" x14ac:dyDescent="0.2">
      <c r="B229" s="2" t="s">
        <v>112</v>
      </c>
      <c r="C229">
        <v>2024</v>
      </c>
      <c r="D229" t="s">
        <v>52</v>
      </c>
      <c r="E229" s="1">
        <v>46368.507127958801</v>
      </c>
      <c r="F229" s="1">
        <v>0</v>
      </c>
      <c r="G229" s="1">
        <v>0</v>
      </c>
      <c r="H229" s="1">
        <v>0</v>
      </c>
      <c r="I229" s="1">
        <v>0</v>
      </c>
      <c r="J229" s="1">
        <v>46368.507127958801</v>
      </c>
    </row>
    <row r="230" spans="2:10" x14ac:dyDescent="0.2">
      <c r="B230" s="2" t="s">
        <v>112</v>
      </c>
      <c r="C230">
        <v>2024</v>
      </c>
      <c r="D230" t="s">
        <v>49</v>
      </c>
      <c r="E230" s="1">
        <v>0</v>
      </c>
      <c r="F230" s="1">
        <v>0</v>
      </c>
      <c r="G230" s="1">
        <v>46008.091251216203</v>
      </c>
      <c r="H230" s="1">
        <v>0</v>
      </c>
      <c r="I230" s="1">
        <v>0</v>
      </c>
      <c r="J230" s="1">
        <v>46008.091251216203</v>
      </c>
    </row>
    <row r="231" spans="2:10" x14ac:dyDescent="0.2">
      <c r="B231" s="2" t="s">
        <v>112</v>
      </c>
      <c r="C231">
        <v>2024</v>
      </c>
      <c r="D231" t="s">
        <v>114</v>
      </c>
      <c r="E231" s="1">
        <v>0</v>
      </c>
      <c r="F231" s="1">
        <v>0</v>
      </c>
      <c r="G231" s="1">
        <v>0</v>
      </c>
      <c r="H231" s="1">
        <v>0</v>
      </c>
      <c r="I231" s="1">
        <v>43413.942223184102</v>
      </c>
      <c r="J231" s="1">
        <v>43413.942223184102</v>
      </c>
    </row>
    <row r="232" spans="2:10" x14ac:dyDescent="0.2">
      <c r="B232" s="2" t="s">
        <v>112</v>
      </c>
      <c r="C232">
        <v>2024</v>
      </c>
      <c r="D232" t="s">
        <v>65</v>
      </c>
      <c r="E232" s="1">
        <v>0</v>
      </c>
      <c r="F232" s="1">
        <v>0</v>
      </c>
      <c r="G232" s="1">
        <v>42502.427561586497</v>
      </c>
      <c r="H232" s="1">
        <v>0</v>
      </c>
      <c r="I232" s="1">
        <v>0</v>
      </c>
      <c r="J232" s="1">
        <v>42502.427561586497</v>
      </c>
    </row>
    <row r="233" spans="2:10" x14ac:dyDescent="0.2">
      <c r="B233" s="2" t="s">
        <v>112</v>
      </c>
      <c r="C233">
        <v>2024</v>
      </c>
      <c r="D233" t="s">
        <v>44</v>
      </c>
      <c r="E233" s="1">
        <v>0</v>
      </c>
      <c r="F233" s="1">
        <v>0</v>
      </c>
      <c r="G233" s="1">
        <v>42418.803229882702</v>
      </c>
      <c r="H233" s="1">
        <v>0</v>
      </c>
      <c r="I233" s="1">
        <v>0</v>
      </c>
      <c r="J233" s="1">
        <v>42418.803229882702</v>
      </c>
    </row>
    <row r="234" spans="2:10" x14ac:dyDescent="0.2">
      <c r="B234" s="2" t="s">
        <v>112</v>
      </c>
      <c r="C234">
        <v>2024</v>
      </c>
      <c r="D234" t="s">
        <v>67</v>
      </c>
      <c r="E234" s="1">
        <v>0</v>
      </c>
      <c r="F234" s="1">
        <v>0</v>
      </c>
      <c r="G234" s="1">
        <v>42265.440226846797</v>
      </c>
      <c r="H234" s="1">
        <v>0</v>
      </c>
      <c r="I234" s="1">
        <v>0</v>
      </c>
      <c r="J234" s="1">
        <v>42265.440226846797</v>
      </c>
    </row>
    <row r="235" spans="2:10" x14ac:dyDescent="0.2">
      <c r="B235" s="2" t="s">
        <v>112</v>
      </c>
      <c r="C235">
        <v>2024</v>
      </c>
      <c r="D235" t="s">
        <v>95</v>
      </c>
      <c r="E235" s="1">
        <v>0</v>
      </c>
      <c r="F235" s="1">
        <v>0</v>
      </c>
      <c r="G235" s="1">
        <v>41598.955517658302</v>
      </c>
      <c r="H235" s="1">
        <v>0</v>
      </c>
      <c r="I235" s="1">
        <v>0</v>
      </c>
      <c r="J235" s="1">
        <v>41598.955517658302</v>
      </c>
    </row>
    <row r="236" spans="2:10" x14ac:dyDescent="0.2">
      <c r="B236" s="2" t="s">
        <v>112</v>
      </c>
      <c r="C236">
        <v>2024</v>
      </c>
      <c r="D236" t="s">
        <v>57</v>
      </c>
      <c r="E236" s="1">
        <v>36484.578249132799</v>
      </c>
      <c r="F236" s="1">
        <v>0</v>
      </c>
      <c r="G236" s="1">
        <v>0</v>
      </c>
      <c r="H236" s="1">
        <v>0</v>
      </c>
      <c r="I236" s="1">
        <v>0</v>
      </c>
      <c r="J236" s="1">
        <v>36484.578249132799</v>
      </c>
    </row>
    <row r="237" spans="2:10" x14ac:dyDescent="0.2">
      <c r="B237" s="2" t="s">
        <v>112</v>
      </c>
      <c r="C237">
        <v>2024</v>
      </c>
      <c r="D237" t="s">
        <v>61</v>
      </c>
      <c r="E237" s="1">
        <v>0</v>
      </c>
      <c r="F237" s="1">
        <v>0</v>
      </c>
      <c r="G237" s="1">
        <v>36345.277457220101</v>
      </c>
      <c r="H237" s="1">
        <v>0</v>
      </c>
      <c r="I237" s="1">
        <v>0</v>
      </c>
      <c r="J237" s="1">
        <v>36345.277457220101</v>
      </c>
    </row>
    <row r="238" spans="2:10" x14ac:dyDescent="0.2">
      <c r="B238" s="2" t="s">
        <v>112</v>
      </c>
      <c r="C238">
        <v>2024</v>
      </c>
      <c r="D238" t="s">
        <v>115</v>
      </c>
      <c r="E238" s="1">
        <v>0</v>
      </c>
      <c r="F238" s="1">
        <v>0</v>
      </c>
      <c r="G238" s="1">
        <v>0</v>
      </c>
      <c r="H238" s="1">
        <v>0</v>
      </c>
      <c r="I238" s="1">
        <v>34066.423331601502</v>
      </c>
      <c r="J238" s="1">
        <v>34066.423331601502</v>
      </c>
    </row>
    <row r="239" spans="2:10" x14ac:dyDescent="0.2">
      <c r="B239" s="2" t="s">
        <v>112</v>
      </c>
      <c r="C239">
        <v>2024</v>
      </c>
      <c r="D239" t="s">
        <v>72</v>
      </c>
      <c r="E239" s="1">
        <v>0</v>
      </c>
      <c r="F239" s="1">
        <v>0</v>
      </c>
      <c r="G239" s="1">
        <v>33995.173295875298</v>
      </c>
      <c r="H239" s="1">
        <v>0</v>
      </c>
      <c r="I239" s="1">
        <v>0</v>
      </c>
      <c r="J239" s="1">
        <v>33995.173295875298</v>
      </c>
    </row>
    <row r="240" spans="2:10" x14ac:dyDescent="0.2">
      <c r="B240" s="2" t="s">
        <v>112</v>
      </c>
      <c r="C240">
        <v>2024</v>
      </c>
      <c r="D240" t="s">
        <v>71</v>
      </c>
      <c r="E240" s="1">
        <v>0</v>
      </c>
      <c r="F240" s="1">
        <v>0</v>
      </c>
      <c r="G240" s="1">
        <v>33150.050713022501</v>
      </c>
      <c r="H240" s="1">
        <v>0</v>
      </c>
      <c r="I240" s="1">
        <v>0</v>
      </c>
      <c r="J240" s="1">
        <v>33150.050713022501</v>
      </c>
    </row>
    <row r="241" spans="2:10" x14ac:dyDescent="0.2">
      <c r="B241" s="2" t="s">
        <v>112</v>
      </c>
      <c r="C241">
        <v>2024</v>
      </c>
      <c r="D241" t="s">
        <v>50</v>
      </c>
      <c r="E241" s="1">
        <v>0</v>
      </c>
      <c r="F241" s="1">
        <v>0</v>
      </c>
      <c r="G241" s="1">
        <v>32300.016195888998</v>
      </c>
      <c r="H241" s="1">
        <v>0</v>
      </c>
      <c r="I241" s="1">
        <v>0</v>
      </c>
      <c r="J241" s="1">
        <v>32300.016195888998</v>
      </c>
    </row>
    <row r="242" spans="2:10" x14ac:dyDescent="0.2">
      <c r="B242" s="2" t="s">
        <v>112</v>
      </c>
      <c r="C242">
        <v>2024</v>
      </c>
      <c r="D242" t="s">
        <v>66</v>
      </c>
      <c r="E242" s="1">
        <v>0</v>
      </c>
      <c r="F242" s="1">
        <v>0</v>
      </c>
      <c r="G242" s="1">
        <v>31626.649380976301</v>
      </c>
      <c r="H242" s="1">
        <v>0</v>
      </c>
      <c r="I242" s="1">
        <v>0</v>
      </c>
      <c r="J242" s="1">
        <v>31626.649380976301</v>
      </c>
    </row>
    <row r="243" spans="2:10" x14ac:dyDescent="0.2">
      <c r="B243" s="2" t="s">
        <v>112</v>
      </c>
      <c r="C243">
        <v>2024</v>
      </c>
      <c r="D243" t="s">
        <v>63</v>
      </c>
      <c r="E243" s="1">
        <v>0</v>
      </c>
      <c r="F243" s="1">
        <v>0</v>
      </c>
      <c r="G243" s="1">
        <v>30426.329176838401</v>
      </c>
      <c r="H243" s="1">
        <v>0</v>
      </c>
      <c r="I243" s="1">
        <v>0</v>
      </c>
      <c r="J243" s="1">
        <v>30426.329176838401</v>
      </c>
    </row>
    <row r="244" spans="2:10" x14ac:dyDescent="0.2">
      <c r="B244" s="2" t="s">
        <v>112</v>
      </c>
      <c r="C244">
        <v>2024</v>
      </c>
      <c r="D244" t="s">
        <v>64</v>
      </c>
      <c r="E244" s="1">
        <v>0</v>
      </c>
      <c r="F244" s="1">
        <v>0</v>
      </c>
      <c r="G244" s="1">
        <v>28322.1118575363</v>
      </c>
      <c r="H244" s="1">
        <v>0</v>
      </c>
      <c r="I244" s="1">
        <v>0</v>
      </c>
      <c r="J244" s="1">
        <v>28322.1118575363</v>
      </c>
    </row>
    <row r="245" spans="2:10" x14ac:dyDescent="0.2">
      <c r="B245" s="2" t="s">
        <v>112</v>
      </c>
      <c r="C245">
        <v>2024</v>
      </c>
      <c r="D245" t="s">
        <v>62</v>
      </c>
      <c r="E245" s="1">
        <v>0</v>
      </c>
      <c r="F245" s="1">
        <v>0</v>
      </c>
      <c r="G245" s="1">
        <v>26846.959484342002</v>
      </c>
      <c r="H245" s="1">
        <v>0</v>
      </c>
      <c r="I245" s="1">
        <v>0</v>
      </c>
      <c r="J245" s="1">
        <v>26846.959484342002</v>
      </c>
    </row>
    <row r="246" spans="2:10" x14ac:dyDescent="0.2">
      <c r="B246" s="2" t="s">
        <v>112</v>
      </c>
      <c r="C246">
        <v>2024</v>
      </c>
      <c r="D246" t="s">
        <v>54</v>
      </c>
      <c r="E246" s="1">
        <v>0</v>
      </c>
      <c r="F246" s="1">
        <v>0</v>
      </c>
      <c r="G246" s="1">
        <v>26094.6508684826</v>
      </c>
      <c r="H246" s="1">
        <v>0</v>
      </c>
      <c r="I246" s="1">
        <v>0</v>
      </c>
      <c r="J246" s="1">
        <v>26094.6508684826</v>
      </c>
    </row>
    <row r="247" spans="2:10" x14ac:dyDescent="0.2">
      <c r="B247" s="2" t="s">
        <v>112</v>
      </c>
      <c r="C247">
        <v>2024</v>
      </c>
      <c r="D247" t="s">
        <v>68</v>
      </c>
      <c r="E247" s="1">
        <v>0</v>
      </c>
      <c r="F247" s="1">
        <v>0</v>
      </c>
      <c r="G247" s="1">
        <v>25573.4325673604</v>
      </c>
      <c r="H247" s="1">
        <v>0</v>
      </c>
      <c r="I247" s="1">
        <v>0</v>
      </c>
      <c r="J247" s="1">
        <v>25573.4325673604</v>
      </c>
    </row>
    <row r="248" spans="2:10" x14ac:dyDescent="0.2">
      <c r="B248" s="2" t="s">
        <v>112</v>
      </c>
      <c r="C248">
        <v>2024</v>
      </c>
      <c r="D248" t="s">
        <v>69</v>
      </c>
      <c r="E248" s="1">
        <v>0</v>
      </c>
      <c r="F248" s="1">
        <v>0</v>
      </c>
      <c r="G248" s="1">
        <v>23707.032483781899</v>
      </c>
      <c r="H248" s="1">
        <v>0</v>
      </c>
      <c r="I248" s="1">
        <v>0</v>
      </c>
      <c r="J248" s="1">
        <v>23707.032483781899</v>
      </c>
    </row>
    <row r="249" spans="2:10" x14ac:dyDescent="0.2">
      <c r="B249" s="2" t="s">
        <v>112</v>
      </c>
      <c r="C249">
        <v>2024</v>
      </c>
      <c r="D249" t="s">
        <v>84</v>
      </c>
      <c r="E249" s="1">
        <v>0</v>
      </c>
      <c r="F249" s="1">
        <v>0</v>
      </c>
      <c r="G249" s="1">
        <v>22682.880691842201</v>
      </c>
      <c r="H249" s="1">
        <v>0</v>
      </c>
      <c r="I249" s="1">
        <v>0</v>
      </c>
      <c r="J249" s="1">
        <v>22682.880691842201</v>
      </c>
    </row>
    <row r="250" spans="2:10" x14ac:dyDescent="0.2">
      <c r="B250" s="2" t="s">
        <v>112</v>
      </c>
      <c r="C250">
        <v>2024</v>
      </c>
      <c r="D250" t="s">
        <v>74</v>
      </c>
      <c r="E250" s="1">
        <v>0</v>
      </c>
      <c r="F250" s="1">
        <v>0</v>
      </c>
      <c r="G250" s="1">
        <v>22680.586656601001</v>
      </c>
      <c r="H250" s="1">
        <v>0</v>
      </c>
      <c r="I250" s="1">
        <v>0</v>
      </c>
      <c r="J250" s="1">
        <v>22680.586656601001</v>
      </c>
    </row>
    <row r="251" spans="2:10" x14ac:dyDescent="0.2">
      <c r="B251" s="2" t="s">
        <v>112</v>
      </c>
      <c r="C251">
        <v>2024</v>
      </c>
      <c r="D251" t="s">
        <v>116</v>
      </c>
      <c r="E251" s="1">
        <v>0</v>
      </c>
      <c r="F251" s="1">
        <v>0</v>
      </c>
      <c r="G251" s="1">
        <v>0</v>
      </c>
      <c r="H251" s="1">
        <v>0</v>
      </c>
      <c r="I251" s="1">
        <v>20998.519051814201</v>
      </c>
      <c r="J251" s="1">
        <v>20998.519051814201</v>
      </c>
    </row>
    <row r="252" spans="2:10" x14ac:dyDescent="0.2">
      <c r="B252" s="2" t="s">
        <v>112</v>
      </c>
      <c r="C252">
        <v>2024</v>
      </c>
      <c r="D252" t="s">
        <v>117</v>
      </c>
      <c r="E252" s="1">
        <v>0</v>
      </c>
      <c r="F252" s="1">
        <v>20593.6893033698</v>
      </c>
      <c r="G252" s="1">
        <v>0</v>
      </c>
      <c r="H252" s="1">
        <v>0</v>
      </c>
      <c r="I252" s="1">
        <v>0</v>
      </c>
      <c r="J252" s="1">
        <v>20593.6893033698</v>
      </c>
    </row>
    <row r="253" spans="2:10" x14ac:dyDescent="0.2">
      <c r="B253" s="2" t="s">
        <v>112</v>
      </c>
      <c r="C253">
        <v>2024</v>
      </c>
      <c r="D253" t="s">
        <v>75</v>
      </c>
      <c r="E253" s="1">
        <v>0</v>
      </c>
      <c r="F253" s="1">
        <v>0</v>
      </c>
      <c r="G253" s="1">
        <v>20463.657988169402</v>
      </c>
      <c r="H253" s="1">
        <v>0</v>
      </c>
      <c r="I253" s="1">
        <v>0</v>
      </c>
      <c r="J253" s="1">
        <v>20463.657988169402</v>
      </c>
    </row>
    <row r="254" spans="2:10" x14ac:dyDescent="0.2">
      <c r="B254" s="2" t="s">
        <v>112</v>
      </c>
      <c r="C254">
        <v>2024</v>
      </c>
      <c r="D254" t="s">
        <v>78</v>
      </c>
      <c r="E254" s="1">
        <v>0</v>
      </c>
      <c r="F254" s="1">
        <v>0</v>
      </c>
      <c r="G254" s="1">
        <v>20327.902380325999</v>
      </c>
      <c r="H254" s="1">
        <v>0</v>
      </c>
      <c r="I254" s="1">
        <v>0</v>
      </c>
      <c r="J254" s="1">
        <v>20327.902380325999</v>
      </c>
    </row>
    <row r="255" spans="2:10" x14ac:dyDescent="0.2">
      <c r="B255" s="2" t="s">
        <v>112</v>
      </c>
      <c r="C255">
        <v>2024</v>
      </c>
      <c r="D255" t="s">
        <v>73</v>
      </c>
      <c r="E255" s="1">
        <v>0</v>
      </c>
      <c r="F255" s="1">
        <v>0</v>
      </c>
      <c r="G255" s="1">
        <v>19444.7824772844</v>
      </c>
      <c r="H255" s="1">
        <v>0</v>
      </c>
      <c r="I255" s="1">
        <v>0</v>
      </c>
      <c r="J255" s="1">
        <v>19444.7824772844</v>
      </c>
    </row>
    <row r="256" spans="2:10" x14ac:dyDescent="0.2">
      <c r="B256" s="2" t="s">
        <v>112</v>
      </c>
      <c r="C256">
        <v>2024</v>
      </c>
      <c r="D256" t="s">
        <v>82</v>
      </c>
      <c r="E256" s="1">
        <v>0</v>
      </c>
      <c r="F256" s="1">
        <v>0</v>
      </c>
      <c r="G256" s="1">
        <v>18197.906852075499</v>
      </c>
      <c r="H256" s="1">
        <v>0</v>
      </c>
      <c r="I256" s="1">
        <v>0</v>
      </c>
      <c r="J256" s="1">
        <v>18197.906852075499</v>
      </c>
    </row>
    <row r="257" spans="2:10" x14ac:dyDescent="0.2">
      <c r="B257" s="2" t="s">
        <v>112</v>
      </c>
      <c r="C257">
        <v>2024</v>
      </c>
      <c r="D257" t="s">
        <v>85</v>
      </c>
      <c r="E257" s="1">
        <v>17830.220233050801</v>
      </c>
      <c r="F257" s="1">
        <v>0</v>
      </c>
      <c r="G257" s="1">
        <v>0</v>
      </c>
      <c r="H257" s="1">
        <v>0</v>
      </c>
      <c r="I257" s="1">
        <v>0</v>
      </c>
      <c r="J257" s="1">
        <v>17830.220233050801</v>
      </c>
    </row>
    <row r="258" spans="2:10" x14ac:dyDescent="0.2">
      <c r="B258" s="2" t="s">
        <v>112</v>
      </c>
      <c r="C258">
        <v>2024</v>
      </c>
      <c r="D258" t="s">
        <v>87</v>
      </c>
      <c r="E258" s="1">
        <v>0</v>
      </c>
      <c r="F258" s="1">
        <v>0</v>
      </c>
      <c r="G258" s="1">
        <v>17698.751772243399</v>
      </c>
      <c r="H258" s="1">
        <v>0</v>
      </c>
      <c r="I258" s="1">
        <v>0</v>
      </c>
      <c r="J258" s="1">
        <v>17698.751772243399</v>
      </c>
    </row>
    <row r="259" spans="2:10" x14ac:dyDescent="0.2">
      <c r="B259" s="2" t="s">
        <v>112</v>
      </c>
      <c r="C259">
        <v>2024</v>
      </c>
      <c r="D259" t="s">
        <v>118</v>
      </c>
      <c r="E259" s="1">
        <v>0</v>
      </c>
      <c r="F259" s="1">
        <v>0</v>
      </c>
      <c r="G259" s="1">
        <v>0</v>
      </c>
      <c r="H259" s="1">
        <v>0</v>
      </c>
      <c r="I259" s="1">
        <v>15274.2264088096</v>
      </c>
      <c r="J259" s="1">
        <v>15274.2264088096</v>
      </c>
    </row>
    <row r="260" spans="2:10" x14ac:dyDescent="0.2">
      <c r="B260" s="2" t="s">
        <v>112</v>
      </c>
      <c r="C260">
        <v>2024</v>
      </c>
      <c r="D260" t="s">
        <v>98</v>
      </c>
      <c r="E260" s="1">
        <v>0</v>
      </c>
      <c r="F260" s="1">
        <v>0</v>
      </c>
      <c r="G260" s="1">
        <v>14892.337012776999</v>
      </c>
      <c r="H260" s="1">
        <v>0</v>
      </c>
      <c r="I260" s="1">
        <v>0</v>
      </c>
      <c r="J260" s="1">
        <v>14892.337012776999</v>
      </c>
    </row>
    <row r="261" spans="2:10" x14ac:dyDescent="0.2">
      <c r="B261" s="2" t="s">
        <v>112</v>
      </c>
      <c r="C261">
        <v>2024</v>
      </c>
      <c r="D261" t="s">
        <v>77</v>
      </c>
      <c r="E261" s="1">
        <v>0</v>
      </c>
      <c r="F261" s="1">
        <v>0</v>
      </c>
      <c r="G261" s="1">
        <v>14591.0762083095</v>
      </c>
      <c r="H261" s="1">
        <v>0</v>
      </c>
      <c r="I261" s="1">
        <v>0</v>
      </c>
      <c r="J261" s="1">
        <v>14591.0762083095</v>
      </c>
    </row>
    <row r="262" spans="2:10" x14ac:dyDescent="0.2">
      <c r="B262" s="2" t="s">
        <v>112</v>
      </c>
      <c r="C262">
        <v>2024</v>
      </c>
      <c r="D262" t="s">
        <v>79</v>
      </c>
      <c r="E262" s="1">
        <v>0</v>
      </c>
      <c r="F262" s="1">
        <v>14213.5724678851</v>
      </c>
      <c r="G262" s="1">
        <v>0</v>
      </c>
      <c r="H262" s="1">
        <v>0</v>
      </c>
      <c r="I262" s="1">
        <v>0</v>
      </c>
      <c r="J262" s="1">
        <v>14213.5724678851</v>
      </c>
    </row>
    <row r="263" spans="2:10" x14ac:dyDescent="0.2">
      <c r="B263" s="2" t="s">
        <v>112</v>
      </c>
      <c r="C263">
        <v>2024</v>
      </c>
      <c r="D263" t="s">
        <v>119</v>
      </c>
      <c r="E263" s="1">
        <v>0</v>
      </c>
      <c r="F263" s="1">
        <v>0</v>
      </c>
      <c r="G263" s="1">
        <v>0</v>
      </c>
      <c r="H263" s="1">
        <v>0</v>
      </c>
      <c r="I263" s="1">
        <v>12999.083222551701</v>
      </c>
      <c r="J263" s="1">
        <v>12999.083222551701</v>
      </c>
    </row>
    <row r="264" spans="2:10" x14ac:dyDescent="0.2">
      <c r="B264" s="2" t="s">
        <v>112</v>
      </c>
      <c r="C264">
        <v>2024</v>
      </c>
      <c r="D264" t="s">
        <v>83</v>
      </c>
      <c r="E264" s="1">
        <v>0</v>
      </c>
      <c r="F264" s="1">
        <v>0</v>
      </c>
      <c r="G264" s="1">
        <v>12355.6738090239</v>
      </c>
      <c r="H264" s="1">
        <v>0</v>
      </c>
      <c r="I264" s="1">
        <v>0</v>
      </c>
      <c r="J264" s="1">
        <v>12355.6738090239</v>
      </c>
    </row>
    <row r="265" spans="2:10" x14ac:dyDescent="0.2">
      <c r="B265" s="2" t="s">
        <v>112</v>
      </c>
      <c r="C265">
        <v>2024</v>
      </c>
      <c r="D265" t="s">
        <v>109</v>
      </c>
      <c r="E265" s="1">
        <v>0</v>
      </c>
      <c r="F265" s="1">
        <v>0</v>
      </c>
      <c r="G265" s="1">
        <v>0</v>
      </c>
      <c r="H265" s="1">
        <v>0</v>
      </c>
      <c r="I265" s="1">
        <v>12023.443528800501</v>
      </c>
      <c r="J265" s="1">
        <v>12023.443528800501</v>
      </c>
    </row>
    <row r="266" spans="2:10" x14ac:dyDescent="0.2">
      <c r="B266" s="2" t="s">
        <v>112</v>
      </c>
      <c r="C266">
        <v>2024</v>
      </c>
      <c r="D266" t="s">
        <v>81</v>
      </c>
      <c r="E266" s="1">
        <v>0</v>
      </c>
      <c r="F266" s="1">
        <v>0</v>
      </c>
      <c r="G266" s="1">
        <v>10583.6395398079</v>
      </c>
      <c r="H266" s="1">
        <v>0</v>
      </c>
      <c r="I266" s="1">
        <v>0</v>
      </c>
      <c r="J266" s="1">
        <v>10583.6395398079</v>
      </c>
    </row>
    <row r="267" spans="2:10" x14ac:dyDescent="0.2">
      <c r="B267" s="2" t="s">
        <v>112</v>
      </c>
      <c r="C267">
        <v>2024</v>
      </c>
      <c r="D267" t="s">
        <v>120</v>
      </c>
      <c r="E267" s="1">
        <v>0</v>
      </c>
      <c r="F267" s="1">
        <v>0</v>
      </c>
      <c r="G267" s="1">
        <v>0</v>
      </c>
      <c r="H267" s="1">
        <v>0</v>
      </c>
      <c r="I267" s="1">
        <v>10019.5362740004</v>
      </c>
      <c r="J267" s="1">
        <v>10019.5362740004</v>
      </c>
    </row>
    <row r="268" spans="2:10" x14ac:dyDescent="0.2">
      <c r="B268" s="2" t="s">
        <v>112</v>
      </c>
      <c r="C268">
        <v>2024</v>
      </c>
      <c r="D268" t="s">
        <v>86</v>
      </c>
      <c r="E268" s="1">
        <v>0</v>
      </c>
      <c r="F268" s="1">
        <v>0</v>
      </c>
      <c r="G268" s="1">
        <v>9398.7973263855893</v>
      </c>
      <c r="H268" s="1">
        <v>0</v>
      </c>
      <c r="I268" s="1">
        <v>0</v>
      </c>
      <c r="J268" s="1">
        <v>9398.7973263855893</v>
      </c>
    </row>
    <row r="269" spans="2:10" x14ac:dyDescent="0.2">
      <c r="B269" s="2" t="s">
        <v>112</v>
      </c>
      <c r="C269">
        <v>2024</v>
      </c>
      <c r="D269" t="s">
        <v>106</v>
      </c>
      <c r="E269" s="1">
        <v>0</v>
      </c>
      <c r="F269" s="1">
        <v>0</v>
      </c>
      <c r="G269" s="1">
        <v>9161.2972072981702</v>
      </c>
      <c r="H269" s="1">
        <v>0</v>
      </c>
      <c r="I269" s="1">
        <v>0</v>
      </c>
      <c r="J269" s="1">
        <v>9161.2972072981702</v>
      </c>
    </row>
    <row r="270" spans="2:10" x14ac:dyDescent="0.2">
      <c r="B270" s="2" t="s">
        <v>112</v>
      </c>
      <c r="C270">
        <v>2024</v>
      </c>
      <c r="D270" t="s">
        <v>91</v>
      </c>
      <c r="E270" s="1">
        <v>0</v>
      </c>
      <c r="F270" s="1">
        <v>0</v>
      </c>
      <c r="G270" s="1">
        <v>7251.5128690114298</v>
      </c>
      <c r="H270" s="1">
        <v>0</v>
      </c>
      <c r="I270" s="1">
        <v>0</v>
      </c>
      <c r="J270" s="1">
        <v>7251.5128690114298</v>
      </c>
    </row>
    <row r="271" spans="2:10" x14ac:dyDescent="0.2">
      <c r="B271" s="2" t="s">
        <v>112</v>
      </c>
      <c r="C271">
        <v>2024</v>
      </c>
      <c r="D271" t="s">
        <v>121</v>
      </c>
      <c r="E271" s="1">
        <v>0</v>
      </c>
      <c r="F271" s="1">
        <v>0</v>
      </c>
      <c r="G271" s="1">
        <v>0</v>
      </c>
      <c r="H271" s="1">
        <v>0</v>
      </c>
      <c r="I271" s="1">
        <v>5999.5768719469297</v>
      </c>
      <c r="J271" s="1">
        <v>5999.5768719469297</v>
      </c>
    </row>
    <row r="272" spans="2:10" x14ac:dyDescent="0.2">
      <c r="B272" s="2" t="s">
        <v>112</v>
      </c>
      <c r="C272">
        <v>2024</v>
      </c>
      <c r="D272" t="s">
        <v>80</v>
      </c>
      <c r="E272" s="1">
        <v>0</v>
      </c>
      <c r="F272" s="1">
        <v>0</v>
      </c>
      <c r="G272" s="1">
        <v>5438.2129541039403</v>
      </c>
      <c r="H272" s="1">
        <v>0</v>
      </c>
      <c r="I272" s="1">
        <v>0</v>
      </c>
      <c r="J272" s="1">
        <v>5438.2129541039403</v>
      </c>
    </row>
    <row r="273" spans="2:10" x14ac:dyDescent="0.2">
      <c r="B273" s="2" t="s">
        <v>112</v>
      </c>
      <c r="C273">
        <v>2024</v>
      </c>
      <c r="D273" t="s">
        <v>122</v>
      </c>
      <c r="E273" s="1">
        <v>0</v>
      </c>
      <c r="F273" s="1">
        <v>0</v>
      </c>
      <c r="G273" s="1">
        <v>0</v>
      </c>
      <c r="H273" s="1">
        <v>0</v>
      </c>
      <c r="I273" s="1">
        <v>4999.6473932891004</v>
      </c>
      <c r="J273" s="1">
        <v>4999.6473932891004</v>
      </c>
    </row>
    <row r="274" spans="2:10" x14ac:dyDescent="0.2">
      <c r="B274" s="2" t="s">
        <v>112</v>
      </c>
      <c r="C274">
        <v>2024</v>
      </c>
      <c r="D274" t="s">
        <v>89</v>
      </c>
      <c r="E274" s="1">
        <v>0</v>
      </c>
      <c r="F274" s="1">
        <v>0</v>
      </c>
      <c r="G274" s="1">
        <v>4684.5549057498501</v>
      </c>
      <c r="H274" s="1">
        <v>0</v>
      </c>
      <c r="I274" s="1">
        <v>0</v>
      </c>
      <c r="J274" s="1">
        <v>4684.5549057498501</v>
      </c>
    </row>
    <row r="275" spans="2:10" x14ac:dyDescent="0.2">
      <c r="B275" s="2" t="s">
        <v>112</v>
      </c>
      <c r="C275">
        <v>2024</v>
      </c>
      <c r="D275" t="s">
        <v>93</v>
      </c>
      <c r="E275" s="1">
        <v>0</v>
      </c>
      <c r="F275" s="1">
        <v>0</v>
      </c>
      <c r="G275" s="1">
        <v>2144.24823426083</v>
      </c>
      <c r="H275" s="1">
        <v>0</v>
      </c>
      <c r="I275" s="1">
        <v>0</v>
      </c>
      <c r="J275" s="1">
        <v>2144.24823426083</v>
      </c>
    </row>
    <row r="276" spans="2:10" x14ac:dyDescent="0.2">
      <c r="B276" s="2" t="s">
        <v>112</v>
      </c>
      <c r="C276">
        <v>2024</v>
      </c>
      <c r="D276" t="s">
        <v>94</v>
      </c>
      <c r="E276" s="1">
        <v>0</v>
      </c>
      <c r="F276" s="1">
        <v>0</v>
      </c>
      <c r="G276" s="1">
        <v>2016.0521472534199</v>
      </c>
      <c r="H276" s="1">
        <v>0</v>
      </c>
      <c r="I276" s="1">
        <v>0</v>
      </c>
      <c r="J276" s="1">
        <v>2016.0521472534199</v>
      </c>
    </row>
    <row r="277" spans="2:10" x14ac:dyDescent="0.2">
      <c r="B277" s="2" t="s">
        <v>112</v>
      </c>
      <c r="C277">
        <v>2024</v>
      </c>
      <c r="D277" t="s">
        <v>123</v>
      </c>
      <c r="E277" s="1">
        <v>0</v>
      </c>
      <c r="F277" s="1">
        <v>0</v>
      </c>
      <c r="G277" s="1">
        <v>0</v>
      </c>
      <c r="H277" s="1">
        <v>0</v>
      </c>
      <c r="I277" s="1">
        <v>2003.90725480009</v>
      </c>
      <c r="J277" s="1">
        <v>2003.90725480009</v>
      </c>
    </row>
    <row r="278" spans="2:10" x14ac:dyDescent="0.2">
      <c r="B278" s="2" t="s">
        <v>112</v>
      </c>
      <c r="C278">
        <v>2024</v>
      </c>
      <c r="D278" t="s">
        <v>124</v>
      </c>
      <c r="E278" s="1">
        <v>0</v>
      </c>
      <c r="F278" s="1">
        <v>0</v>
      </c>
      <c r="G278" s="1">
        <v>0</v>
      </c>
      <c r="H278" s="1">
        <v>0</v>
      </c>
      <c r="I278" s="1">
        <v>2003.90725480009</v>
      </c>
      <c r="J278" s="1">
        <v>2003.90725480009</v>
      </c>
    </row>
    <row r="279" spans="2:10" x14ac:dyDescent="0.2">
      <c r="B279" s="2" t="s">
        <v>112</v>
      </c>
      <c r="C279">
        <v>2024</v>
      </c>
      <c r="D279" t="s">
        <v>125</v>
      </c>
      <c r="E279" s="1">
        <v>0</v>
      </c>
      <c r="F279" s="1">
        <v>0</v>
      </c>
      <c r="G279" s="1">
        <v>0</v>
      </c>
      <c r="H279" s="1">
        <v>0</v>
      </c>
      <c r="I279" s="1">
        <v>2003.90725480009</v>
      </c>
      <c r="J279" s="1">
        <v>2003.90725480009</v>
      </c>
    </row>
    <row r="280" spans="2:10" x14ac:dyDescent="0.2">
      <c r="B280" s="2" t="s">
        <v>112</v>
      </c>
      <c r="C280">
        <v>2024</v>
      </c>
      <c r="D280" t="s">
        <v>126</v>
      </c>
      <c r="E280" s="1">
        <v>0</v>
      </c>
      <c r="F280" s="1">
        <v>0</v>
      </c>
      <c r="G280" s="1">
        <v>0</v>
      </c>
      <c r="H280" s="1">
        <v>0</v>
      </c>
      <c r="I280" s="1">
        <v>2003.90725480009</v>
      </c>
      <c r="J280" s="1">
        <v>2003.90725480009</v>
      </c>
    </row>
    <row r="281" spans="2:10" x14ac:dyDescent="0.2">
      <c r="B281" s="2" t="s">
        <v>112</v>
      </c>
      <c r="C281">
        <v>2024</v>
      </c>
      <c r="D281" t="s">
        <v>76</v>
      </c>
      <c r="E281" s="1">
        <v>0</v>
      </c>
      <c r="F281" s="1">
        <v>0</v>
      </c>
      <c r="G281" s="1">
        <v>1025.0289230613801</v>
      </c>
      <c r="H281" s="1">
        <v>0</v>
      </c>
      <c r="I281" s="1">
        <v>0</v>
      </c>
      <c r="J281" s="1">
        <v>1025.0289230613801</v>
      </c>
    </row>
    <row r="282" spans="2:10" x14ac:dyDescent="0.2">
      <c r="B282" s="2" t="s">
        <v>112</v>
      </c>
      <c r="C282">
        <v>2024</v>
      </c>
      <c r="D282" t="s">
        <v>127</v>
      </c>
      <c r="E282" s="1">
        <v>0</v>
      </c>
      <c r="F282" s="1">
        <v>0</v>
      </c>
      <c r="G282" s="1">
        <v>0</v>
      </c>
      <c r="H282" s="1">
        <v>0</v>
      </c>
      <c r="I282" s="1">
        <v>198.366576737786</v>
      </c>
      <c r="J282" s="1">
        <v>198.366576737786</v>
      </c>
    </row>
    <row r="283" spans="2:10" x14ac:dyDescent="0.2">
      <c r="B283" s="2" t="s">
        <v>112</v>
      </c>
      <c r="C283">
        <v>2024</v>
      </c>
      <c r="D283" t="s">
        <v>105</v>
      </c>
      <c r="E283" s="1">
        <v>62.748611008891601</v>
      </c>
      <c r="F283" s="1">
        <v>0</v>
      </c>
      <c r="G283" s="1">
        <v>0</v>
      </c>
      <c r="H283" s="1">
        <v>0</v>
      </c>
      <c r="I283" s="1">
        <v>0</v>
      </c>
      <c r="J283" s="1">
        <v>62.748611008891601</v>
      </c>
    </row>
    <row r="284" spans="2:10" x14ac:dyDescent="0.2">
      <c r="B284" s="2" t="s">
        <v>112</v>
      </c>
      <c r="C284">
        <v>2024</v>
      </c>
      <c r="D284" t="s">
        <v>128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</row>
    <row r="285" spans="2:10" x14ac:dyDescent="0.2">
      <c r="B285" s="2" t="s">
        <v>112</v>
      </c>
      <c r="C285">
        <v>2024</v>
      </c>
      <c r="D285" t="s">
        <v>129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</row>
    <row r="286" spans="2:10" x14ac:dyDescent="0.2">
      <c r="B286" s="2" t="s">
        <v>112</v>
      </c>
      <c r="C286">
        <v>2024</v>
      </c>
      <c r="D286" t="s">
        <v>130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</row>
    <row r="287" spans="2:10" x14ac:dyDescent="0.2">
      <c r="B287" s="2" t="s">
        <v>112</v>
      </c>
      <c r="C287">
        <v>2024</v>
      </c>
      <c r="D287" t="s">
        <v>131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</row>
    <row r="288" spans="2:10" x14ac:dyDescent="0.2">
      <c r="B288" s="2" t="s">
        <v>112</v>
      </c>
      <c r="C288">
        <v>2024</v>
      </c>
      <c r="D288" s="3" t="s">
        <v>110</v>
      </c>
      <c r="E288" s="1">
        <v>28104318.467139199</v>
      </c>
      <c r="F288" s="1">
        <v>1232649.54350183</v>
      </c>
      <c r="G288" s="1">
        <v>3901740.0851054699</v>
      </c>
      <c r="H288" s="1">
        <v>160785.09766639199</v>
      </c>
      <c r="I288" s="1">
        <v>1628836.54116378</v>
      </c>
      <c r="J288" s="1">
        <v>35028329.734576702</v>
      </c>
    </row>
    <row r="289" spans="2:10" x14ac:dyDescent="0.2">
      <c r="B289" s="2" t="s">
        <v>132</v>
      </c>
      <c r="C289">
        <v>2024</v>
      </c>
      <c r="D289" t="s">
        <v>10</v>
      </c>
      <c r="E289" s="1">
        <v>10487041.085991001</v>
      </c>
      <c r="F289" s="1">
        <v>0</v>
      </c>
      <c r="G289" s="1">
        <v>0</v>
      </c>
      <c r="H289" s="1">
        <v>0</v>
      </c>
      <c r="I289" s="1">
        <v>0</v>
      </c>
      <c r="J289" s="1">
        <v>10487041.085991001</v>
      </c>
    </row>
    <row r="290" spans="2:10" x14ac:dyDescent="0.2">
      <c r="B290" s="2" t="s">
        <v>132</v>
      </c>
      <c r="C290">
        <v>2024</v>
      </c>
      <c r="D290" t="s">
        <v>15</v>
      </c>
      <c r="E290" s="1">
        <v>4228354.78248771</v>
      </c>
      <c r="F290" s="1">
        <v>0</v>
      </c>
      <c r="G290" s="1">
        <v>0</v>
      </c>
      <c r="H290" s="1">
        <v>0</v>
      </c>
      <c r="I290" s="1">
        <v>0</v>
      </c>
      <c r="J290" s="1">
        <v>4228354.78248771</v>
      </c>
    </row>
    <row r="291" spans="2:10" x14ac:dyDescent="0.2">
      <c r="B291" s="2" t="s">
        <v>132</v>
      </c>
      <c r="C291">
        <v>2024</v>
      </c>
      <c r="D291" t="s">
        <v>12</v>
      </c>
      <c r="E291" s="1">
        <v>4139702.6970635401</v>
      </c>
      <c r="F291" s="1">
        <v>0</v>
      </c>
      <c r="G291" s="1">
        <v>0</v>
      </c>
      <c r="H291" s="1">
        <v>0</v>
      </c>
      <c r="I291" s="1">
        <v>0</v>
      </c>
      <c r="J291" s="1">
        <v>4139702.6970635401</v>
      </c>
    </row>
    <row r="292" spans="2:10" x14ac:dyDescent="0.2">
      <c r="B292" s="2" t="s">
        <v>132</v>
      </c>
      <c r="C292">
        <v>2024</v>
      </c>
      <c r="D292" t="s">
        <v>11</v>
      </c>
      <c r="E292" s="1">
        <v>3809630.06020462</v>
      </c>
      <c r="F292" s="1">
        <v>0</v>
      </c>
      <c r="G292" s="1">
        <v>0</v>
      </c>
      <c r="H292" s="1">
        <v>0</v>
      </c>
      <c r="I292" s="1">
        <v>0</v>
      </c>
      <c r="J292" s="1">
        <v>3809630.06020462</v>
      </c>
    </row>
    <row r="293" spans="2:10" x14ac:dyDescent="0.2">
      <c r="B293" s="2" t="s">
        <v>132</v>
      </c>
      <c r="C293">
        <v>2024</v>
      </c>
      <c r="D293" t="s">
        <v>14</v>
      </c>
      <c r="E293" s="1">
        <v>2386513.9877506299</v>
      </c>
      <c r="F293" s="1">
        <v>0</v>
      </c>
      <c r="G293" s="1">
        <v>0</v>
      </c>
      <c r="H293" s="1">
        <v>0</v>
      </c>
      <c r="I293" s="1">
        <v>0</v>
      </c>
      <c r="J293" s="1">
        <v>2386513.9877506299</v>
      </c>
    </row>
    <row r="294" spans="2:10" x14ac:dyDescent="0.2">
      <c r="B294" s="2" t="s">
        <v>132</v>
      </c>
      <c r="C294">
        <v>2024</v>
      </c>
      <c r="D294" t="s">
        <v>13</v>
      </c>
      <c r="E294" s="1">
        <v>1898267.24995968</v>
      </c>
      <c r="F294" s="1">
        <v>0</v>
      </c>
      <c r="G294" s="1">
        <v>0</v>
      </c>
      <c r="H294" s="1">
        <v>0</v>
      </c>
      <c r="I294" s="1">
        <v>0</v>
      </c>
      <c r="J294" s="1">
        <v>1898267.24995968</v>
      </c>
    </row>
    <row r="295" spans="2:10" x14ac:dyDescent="0.2">
      <c r="B295" s="2" t="s">
        <v>132</v>
      </c>
      <c r="C295">
        <v>2024</v>
      </c>
      <c r="D295" t="s">
        <v>21</v>
      </c>
      <c r="E295" s="1">
        <v>0</v>
      </c>
      <c r="F295" s="1">
        <v>1825105.8956192001</v>
      </c>
      <c r="G295" s="1">
        <v>0</v>
      </c>
      <c r="H295" s="1">
        <v>0</v>
      </c>
      <c r="I295" s="1">
        <v>0</v>
      </c>
      <c r="J295" s="1">
        <v>1825105.8956192001</v>
      </c>
    </row>
    <row r="296" spans="2:10" x14ac:dyDescent="0.2">
      <c r="B296" s="2" t="s">
        <v>132</v>
      </c>
      <c r="C296">
        <v>2024</v>
      </c>
      <c r="D296" t="s">
        <v>23</v>
      </c>
      <c r="E296" s="1">
        <v>0</v>
      </c>
      <c r="F296" s="1">
        <v>1443376.12065208</v>
      </c>
      <c r="G296" s="1">
        <v>0</v>
      </c>
      <c r="H296" s="1">
        <v>0</v>
      </c>
      <c r="I296" s="1">
        <v>0</v>
      </c>
      <c r="J296" s="1">
        <v>1443376.12065208</v>
      </c>
    </row>
    <row r="297" spans="2:10" x14ac:dyDescent="0.2">
      <c r="B297" s="2" t="s">
        <v>132</v>
      </c>
      <c r="C297">
        <v>2024</v>
      </c>
      <c r="D297" t="s">
        <v>25</v>
      </c>
      <c r="E297" s="1">
        <v>0</v>
      </c>
      <c r="F297" s="1">
        <v>1381261.9927562799</v>
      </c>
      <c r="G297" s="1">
        <v>0</v>
      </c>
      <c r="H297" s="1">
        <v>0</v>
      </c>
      <c r="I297" s="1">
        <v>0</v>
      </c>
      <c r="J297" s="1">
        <v>1381261.9927562799</v>
      </c>
    </row>
    <row r="298" spans="2:10" x14ac:dyDescent="0.2">
      <c r="B298" s="2" t="s">
        <v>132</v>
      </c>
      <c r="C298">
        <v>2024</v>
      </c>
      <c r="E298" s="1">
        <v>0</v>
      </c>
      <c r="F298" s="1">
        <v>0</v>
      </c>
      <c r="G298" s="1">
        <v>0</v>
      </c>
      <c r="H298" s="1">
        <v>0</v>
      </c>
      <c r="I298" s="1">
        <v>1194344.62676807</v>
      </c>
      <c r="J298" s="1">
        <v>1194344.62676807</v>
      </c>
    </row>
    <row r="299" spans="2:10" x14ac:dyDescent="0.2">
      <c r="B299" s="2" t="s">
        <v>132</v>
      </c>
      <c r="C299">
        <v>2024</v>
      </c>
      <c r="D299" t="s">
        <v>33</v>
      </c>
      <c r="E299" s="1">
        <v>0</v>
      </c>
      <c r="F299" s="1">
        <v>838182.88538381702</v>
      </c>
      <c r="G299" s="1">
        <v>0</v>
      </c>
      <c r="H299" s="1">
        <v>0</v>
      </c>
      <c r="I299" s="1">
        <v>0</v>
      </c>
      <c r="J299" s="1">
        <v>838182.88538381702</v>
      </c>
    </row>
    <row r="300" spans="2:10" x14ac:dyDescent="0.2">
      <c r="B300" s="2" t="s">
        <v>132</v>
      </c>
      <c r="C300">
        <v>2024</v>
      </c>
      <c r="D300" t="s">
        <v>17</v>
      </c>
      <c r="E300" s="1">
        <v>0</v>
      </c>
      <c r="F300" s="1">
        <v>0</v>
      </c>
      <c r="G300" s="1">
        <v>808208.44082950696</v>
      </c>
      <c r="H300" s="1">
        <v>0</v>
      </c>
      <c r="I300" s="1">
        <v>0</v>
      </c>
      <c r="J300" s="1">
        <v>808208.44082950696</v>
      </c>
    </row>
    <row r="301" spans="2:10" x14ac:dyDescent="0.2">
      <c r="B301" s="2" t="s">
        <v>132</v>
      </c>
      <c r="C301">
        <v>2024</v>
      </c>
      <c r="D301" t="s">
        <v>16</v>
      </c>
      <c r="E301" s="1">
        <v>759802.65979394899</v>
      </c>
      <c r="F301" s="1">
        <v>0</v>
      </c>
      <c r="G301" s="1">
        <v>0</v>
      </c>
      <c r="H301" s="1">
        <v>0</v>
      </c>
      <c r="I301" s="1">
        <v>0</v>
      </c>
      <c r="J301" s="1">
        <v>759802.65979394899</v>
      </c>
    </row>
    <row r="302" spans="2:10" x14ac:dyDescent="0.2">
      <c r="B302" s="2" t="s">
        <v>132</v>
      </c>
      <c r="C302">
        <v>2024</v>
      </c>
      <c r="D302" t="s">
        <v>19</v>
      </c>
      <c r="E302" s="1">
        <v>564897.96669718297</v>
      </c>
      <c r="F302" s="1">
        <v>0</v>
      </c>
      <c r="G302" s="1">
        <v>0</v>
      </c>
      <c r="H302" s="1">
        <v>0</v>
      </c>
      <c r="I302" s="1">
        <v>0</v>
      </c>
      <c r="J302" s="1">
        <v>564897.96669718297</v>
      </c>
    </row>
    <row r="303" spans="2:10" x14ac:dyDescent="0.2">
      <c r="B303" s="2" t="s">
        <v>132</v>
      </c>
      <c r="C303">
        <v>2024</v>
      </c>
      <c r="D303" t="s">
        <v>20</v>
      </c>
      <c r="E303" s="1">
        <v>0</v>
      </c>
      <c r="F303" s="1">
        <v>0</v>
      </c>
      <c r="G303" s="1">
        <v>545234.27584816504</v>
      </c>
      <c r="H303" s="1">
        <v>0</v>
      </c>
      <c r="I303" s="1">
        <v>0</v>
      </c>
      <c r="J303" s="1">
        <v>545234.27584816504</v>
      </c>
    </row>
    <row r="304" spans="2:10" x14ac:dyDescent="0.2">
      <c r="B304" s="2" t="s">
        <v>132</v>
      </c>
      <c r="C304">
        <v>2024</v>
      </c>
      <c r="D304" t="s">
        <v>30</v>
      </c>
      <c r="E304" s="1">
        <v>384347.92059911398</v>
      </c>
      <c r="F304" s="1">
        <v>0</v>
      </c>
      <c r="G304" s="1">
        <v>0</v>
      </c>
      <c r="H304" s="1">
        <v>0</v>
      </c>
      <c r="I304" s="1">
        <v>0</v>
      </c>
      <c r="J304" s="1">
        <v>384347.92059911398</v>
      </c>
    </row>
    <row r="305" spans="2:10" x14ac:dyDescent="0.2">
      <c r="B305" s="2" t="s">
        <v>132</v>
      </c>
      <c r="C305">
        <v>2024</v>
      </c>
      <c r="D305" t="s">
        <v>36</v>
      </c>
      <c r="E305" s="1">
        <v>315486.176433346</v>
      </c>
      <c r="F305" s="1">
        <v>0</v>
      </c>
      <c r="G305" s="1">
        <v>0</v>
      </c>
      <c r="H305" s="1">
        <v>0</v>
      </c>
      <c r="I305" s="1">
        <v>0</v>
      </c>
      <c r="J305" s="1">
        <v>315486.176433346</v>
      </c>
    </row>
    <row r="306" spans="2:10" x14ac:dyDescent="0.2">
      <c r="B306" s="2" t="s">
        <v>132</v>
      </c>
      <c r="C306">
        <v>2024</v>
      </c>
      <c r="D306" t="s">
        <v>56</v>
      </c>
      <c r="E306" s="1">
        <v>240341.41063001301</v>
      </c>
      <c r="F306" s="1">
        <v>0</v>
      </c>
      <c r="G306" s="1">
        <v>0</v>
      </c>
      <c r="H306" s="1">
        <v>66691.449919792707</v>
      </c>
      <c r="I306" s="1">
        <v>0</v>
      </c>
      <c r="J306" s="1">
        <v>307032.86054980598</v>
      </c>
    </row>
    <row r="307" spans="2:10" x14ac:dyDescent="0.2">
      <c r="B307" s="2" t="s">
        <v>132</v>
      </c>
      <c r="C307">
        <v>2024</v>
      </c>
      <c r="D307" t="s">
        <v>27</v>
      </c>
      <c r="E307" s="1">
        <v>282777.45958390803</v>
      </c>
      <c r="F307" s="1">
        <v>0</v>
      </c>
      <c r="G307" s="1">
        <v>0</v>
      </c>
      <c r="H307" s="1">
        <v>0</v>
      </c>
      <c r="I307" s="1">
        <v>0</v>
      </c>
      <c r="J307" s="1">
        <v>282777.45958390803</v>
      </c>
    </row>
    <row r="308" spans="2:10" x14ac:dyDescent="0.2">
      <c r="B308" s="2" t="s">
        <v>132</v>
      </c>
      <c r="C308">
        <v>2024</v>
      </c>
      <c r="D308" t="s">
        <v>26</v>
      </c>
      <c r="E308" s="1">
        <v>260034.66271596501</v>
      </c>
      <c r="F308" s="1">
        <v>0</v>
      </c>
      <c r="G308" s="1">
        <v>0</v>
      </c>
      <c r="H308" s="1">
        <v>0</v>
      </c>
      <c r="I308" s="1">
        <v>0</v>
      </c>
      <c r="J308" s="1">
        <v>260034.66271596501</v>
      </c>
    </row>
    <row r="309" spans="2:10" x14ac:dyDescent="0.2">
      <c r="B309" s="2" t="s">
        <v>132</v>
      </c>
      <c r="C309">
        <v>2024</v>
      </c>
      <c r="D309" t="s">
        <v>31</v>
      </c>
      <c r="E309" s="1">
        <v>0</v>
      </c>
      <c r="F309" s="1">
        <v>0</v>
      </c>
      <c r="G309" s="1">
        <v>216484.62616032801</v>
      </c>
      <c r="H309" s="1">
        <v>0</v>
      </c>
      <c r="I309" s="1">
        <v>0</v>
      </c>
      <c r="J309" s="1">
        <v>216484.62616032801</v>
      </c>
    </row>
    <row r="310" spans="2:10" x14ac:dyDescent="0.2">
      <c r="B310" s="2" t="s">
        <v>132</v>
      </c>
      <c r="C310">
        <v>2024</v>
      </c>
      <c r="D310" t="s">
        <v>28</v>
      </c>
      <c r="E310" s="1">
        <v>0</v>
      </c>
      <c r="F310" s="1">
        <v>0</v>
      </c>
      <c r="G310" s="1">
        <v>201022.50207040401</v>
      </c>
      <c r="H310" s="1">
        <v>0</v>
      </c>
      <c r="I310" s="1">
        <v>0</v>
      </c>
      <c r="J310" s="1">
        <v>201022.50207040401</v>
      </c>
    </row>
    <row r="311" spans="2:10" x14ac:dyDescent="0.2">
      <c r="B311" s="2" t="s">
        <v>132</v>
      </c>
      <c r="C311">
        <v>2024</v>
      </c>
      <c r="D311" t="s">
        <v>29</v>
      </c>
      <c r="E311" s="1">
        <v>0</v>
      </c>
      <c r="F311" s="1">
        <v>0</v>
      </c>
      <c r="G311" s="1">
        <v>189463.97721673199</v>
      </c>
      <c r="H311" s="1">
        <v>0</v>
      </c>
      <c r="I311" s="1">
        <v>0</v>
      </c>
      <c r="J311" s="1">
        <v>189463.97721673199</v>
      </c>
    </row>
    <row r="312" spans="2:10" x14ac:dyDescent="0.2">
      <c r="B312" s="2" t="s">
        <v>132</v>
      </c>
      <c r="C312">
        <v>2024</v>
      </c>
      <c r="D312" t="s">
        <v>38</v>
      </c>
      <c r="E312" s="1">
        <v>0</v>
      </c>
      <c r="F312" s="1">
        <v>0</v>
      </c>
      <c r="G312" s="1">
        <v>0</v>
      </c>
      <c r="H312" s="1">
        <v>0</v>
      </c>
      <c r="I312" s="1">
        <v>184894.97944215001</v>
      </c>
      <c r="J312" s="1">
        <v>184894.97944215001</v>
      </c>
    </row>
    <row r="313" spans="2:10" x14ac:dyDescent="0.2">
      <c r="B313" s="2" t="s">
        <v>132</v>
      </c>
      <c r="C313">
        <v>2024</v>
      </c>
      <c r="D313" t="s">
        <v>22</v>
      </c>
      <c r="E313" s="1">
        <v>172256.33246970901</v>
      </c>
      <c r="F313" s="1">
        <v>0</v>
      </c>
      <c r="G313" s="1">
        <v>0</v>
      </c>
      <c r="H313" s="1">
        <v>0</v>
      </c>
      <c r="I313" s="1">
        <v>0</v>
      </c>
      <c r="J313" s="1">
        <v>172256.33246970901</v>
      </c>
    </row>
    <row r="314" spans="2:10" x14ac:dyDescent="0.2">
      <c r="B314" s="2" t="s">
        <v>132</v>
      </c>
      <c r="C314">
        <v>2024</v>
      </c>
      <c r="D314" t="s">
        <v>37</v>
      </c>
      <c r="E314" s="1">
        <v>0</v>
      </c>
      <c r="F314" s="1">
        <v>0</v>
      </c>
      <c r="G314" s="1">
        <v>169056.70756174199</v>
      </c>
      <c r="H314" s="1">
        <v>0</v>
      </c>
      <c r="I314" s="1">
        <v>0</v>
      </c>
      <c r="J314" s="1">
        <v>169056.70756174199</v>
      </c>
    </row>
    <row r="315" spans="2:10" x14ac:dyDescent="0.2">
      <c r="B315" s="2" t="s">
        <v>132</v>
      </c>
      <c r="C315">
        <v>2024</v>
      </c>
      <c r="D315" t="s">
        <v>34</v>
      </c>
      <c r="E315" s="1">
        <v>0</v>
      </c>
      <c r="F315" s="1">
        <v>0</v>
      </c>
      <c r="G315" s="1">
        <v>128014.774121492</v>
      </c>
      <c r="H315" s="1">
        <v>0</v>
      </c>
      <c r="I315" s="1">
        <v>0</v>
      </c>
      <c r="J315" s="1">
        <v>128014.774121492</v>
      </c>
    </row>
    <row r="316" spans="2:10" x14ac:dyDescent="0.2">
      <c r="B316" s="2" t="s">
        <v>132</v>
      </c>
      <c r="C316">
        <v>2024</v>
      </c>
      <c r="D316" t="s">
        <v>40</v>
      </c>
      <c r="E316" s="1">
        <v>0</v>
      </c>
      <c r="F316" s="1">
        <v>0</v>
      </c>
      <c r="G316" s="1">
        <v>124197.801220579</v>
      </c>
      <c r="H316" s="1">
        <v>0</v>
      </c>
      <c r="I316" s="1">
        <v>0</v>
      </c>
      <c r="J316" s="1">
        <v>124197.801220579</v>
      </c>
    </row>
    <row r="317" spans="2:10" x14ac:dyDescent="0.2">
      <c r="B317" s="2" t="s">
        <v>132</v>
      </c>
      <c r="C317">
        <v>2024</v>
      </c>
      <c r="D317" t="s">
        <v>24</v>
      </c>
      <c r="E317" s="1">
        <v>123471.121317679</v>
      </c>
      <c r="F317" s="1">
        <v>0</v>
      </c>
      <c r="G317" s="1">
        <v>0</v>
      </c>
      <c r="H317" s="1">
        <v>0</v>
      </c>
      <c r="I317" s="1">
        <v>0</v>
      </c>
      <c r="J317" s="1">
        <v>123471.121317679</v>
      </c>
    </row>
    <row r="318" spans="2:10" x14ac:dyDescent="0.2">
      <c r="B318" s="2" t="s">
        <v>132</v>
      </c>
      <c r="C318">
        <v>2024</v>
      </c>
      <c r="D318" t="s">
        <v>35</v>
      </c>
      <c r="E318" s="1">
        <v>0</v>
      </c>
      <c r="F318" s="1">
        <v>0</v>
      </c>
      <c r="G318" s="1">
        <v>109298.61295671501</v>
      </c>
      <c r="H318" s="1">
        <v>0</v>
      </c>
      <c r="I318" s="1">
        <v>0</v>
      </c>
      <c r="J318" s="1">
        <v>109298.61295671501</v>
      </c>
    </row>
    <row r="319" spans="2:10" x14ac:dyDescent="0.2">
      <c r="B319" s="2" t="s">
        <v>132</v>
      </c>
      <c r="C319">
        <v>2024</v>
      </c>
      <c r="D319" t="s">
        <v>113</v>
      </c>
      <c r="E319" s="1">
        <v>0</v>
      </c>
      <c r="F319" s="1">
        <v>0</v>
      </c>
      <c r="G319" s="1">
        <v>0</v>
      </c>
      <c r="H319" s="1">
        <v>0</v>
      </c>
      <c r="I319" s="1">
        <v>106530.089420711</v>
      </c>
      <c r="J319" s="1">
        <v>106530.089420711</v>
      </c>
    </row>
    <row r="320" spans="2:10" x14ac:dyDescent="0.2">
      <c r="B320" s="2" t="s">
        <v>132</v>
      </c>
      <c r="C320">
        <v>2024</v>
      </c>
      <c r="D320" t="s">
        <v>39</v>
      </c>
      <c r="E320" s="1">
        <v>0</v>
      </c>
      <c r="F320" s="1">
        <v>0</v>
      </c>
      <c r="G320" s="1">
        <v>87768.720137177806</v>
      </c>
      <c r="H320" s="1">
        <v>0</v>
      </c>
      <c r="I320" s="1">
        <v>0</v>
      </c>
      <c r="J320" s="1">
        <v>87768.720137177806</v>
      </c>
    </row>
    <row r="321" spans="2:10" x14ac:dyDescent="0.2">
      <c r="B321" s="2" t="s">
        <v>132</v>
      </c>
      <c r="C321">
        <v>2024</v>
      </c>
      <c r="D321" t="s">
        <v>133</v>
      </c>
      <c r="E321" s="1">
        <v>0</v>
      </c>
      <c r="F321" s="1">
        <v>0</v>
      </c>
      <c r="G321" s="1">
        <v>0</v>
      </c>
      <c r="H321" s="1">
        <v>82101.462854864105</v>
      </c>
      <c r="I321" s="1">
        <v>0</v>
      </c>
      <c r="J321" s="1">
        <v>82101.462854864105</v>
      </c>
    </row>
    <row r="322" spans="2:10" x14ac:dyDescent="0.2">
      <c r="B322" s="2" t="s">
        <v>132</v>
      </c>
      <c r="C322">
        <v>2024</v>
      </c>
      <c r="D322" t="s">
        <v>45</v>
      </c>
      <c r="E322" s="1">
        <v>0</v>
      </c>
      <c r="F322" s="1">
        <v>0</v>
      </c>
      <c r="G322" s="1">
        <v>80768.992807104703</v>
      </c>
      <c r="H322" s="1">
        <v>0</v>
      </c>
      <c r="I322" s="1">
        <v>0</v>
      </c>
      <c r="J322" s="1">
        <v>80768.992807104703</v>
      </c>
    </row>
    <row r="323" spans="2:10" x14ac:dyDescent="0.2">
      <c r="B323" s="2" t="s">
        <v>132</v>
      </c>
      <c r="C323">
        <v>2024</v>
      </c>
      <c r="D323" t="s">
        <v>57</v>
      </c>
      <c r="E323" s="1">
        <v>76474.811667240894</v>
      </c>
      <c r="F323" s="1">
        <v>0</v>
      </c>
      <c r="G323" s="1">
        <v>0</v>
      </c>
      <c r="H323" s="1">
        <v>0</v>
      </c>
      <c r="I323" s="1">
        <v>0</v>
      </c>
      <c r="J323" s="1">
        <v>76474.811667240894</v>
      </c>
    </row>
    <row r="324" spans="2:10" x14ac:dyDescent="0.2">
      <c r="B324" s="2" t="s">
        <v>132</v>
      </c>
      <c r="C324">
        <v>2024</v>
      </c>
      <c r="D324" t="s">
        <v>41</v>
      </c>
      <c r="E324" s="1">
        <v>59249.773976325203</v>
      </c>
      <c r="F324" s="1">
        <v>0</v>
      </c>
      <c r="G324" s="1">
        <v>0</v>
      </c>
      <c r="H324" s="1">
        <v>15868.455744127999</v>
      </c>
      <c r="I324" s="1">
        <v>0</v>
      </c>
      <c r="J324" s="1">
        <v>75118.229720453193</v>
      </c>
    </row>
    <row r="325" spans="2:10" x14ac:dyDescent="0.2">
      <c r="B325" s="2" t="s">
        <v>132</v>
      </c>
      <c r="C325">
        <v>2024</v>
      </c>
      <c r="D325" t="s">
        <v>52</v>
      </c>
      <c r="E325" s="1">
        <v>71535.922418536895</v>
      </c>
      <c r="F325" s="1">
        <v>0</v>
      </c>
      <c r="G325" s="1">
        <v>0</v>
      </c>
      <c r="H325" s="1">
        <v>0</v>
      </c>
      <c r="I325" s="1">
        <v>0</v>
      </c>
      <c r="J325" s="1">
        <v>71535.922418536895</v>
      </c>
    </row>
    <row r="326" spans="2:10" x14ac:dyDescent="0.2">
      <c r="B326" s="2" t="s">
        <v>132</v>
      </c>
      <c r="C326">
        <v>2024</v>
      </c>
      <c r="D326" t="s">
        <v>70</v>
      </c>
      <c r="E326" s="1">
        <v>0</v>
      </c>
      <c r="F326" s="1">
        <v>0</v>
      </c>
      <c r="G326" s="1">
        <v>68369.090721933506</v>
      </c>
      <c r="H326" s="1">
        <v>0</v>
      </c>
      <c r="I326" s="1">
        <v>0</v>
      </c>
      <c r="J326" s="1">
        <v>68369.090721933506</v>
      </c>
    </row>
    <row r="327" spans="2:10" x14ac:dyDescent="0.2">
      <c r="B327" s="2" t="s">
        <v>132</v>
      </c>
      <c r="C327">
        <v>2024</v>
      </c>
      <c r="D327" t="s">
        <v>32</v>
      </c>
      <c r="E327" s="1">
        <v>67161.1947585382</v>
      </c>
      <c r="F327" s="1">
        <v>0</v>
      </c>
      <c r="G327" s="1">
        <v>0</v>
      </c>
      <c r="H327" s="1">
        <v>0</v>
      </c>
      <c r="I327" s="1">
        <v>0</v>
      </c>
      <c r="J327" s="1">
        <v>67161.1947585382</v>
      </c>
    </row>
    <row r="328" spans="2:10" x14ac:dyDescent="0.2">
      <c r="B328" s="2" t="s">
        <v>132</v>
      </c>
      <c r="C328">
        <v>2024</v>
      </c>
      <c r="D328" t="s">
        <v>46</v>
      </c>
      <c r="E328" s="1">
        <v>0</v>
      </c>
      <c r="F328" s="1">
        <v>0</v>
      </c>
      <c r="G328" s="1">
        <v>67107.662390371406</v>
      </c>
      <c r="H328" s="1">
        <v>0</v>
      </c>
      <c r="I328" s="1">
        <v>0</v>
      </c>
      <c r="J328" s="1">
        <v>67107.662390371406</v>
      </c>
    </row>
    <row r="329" spans="2:10" x14ac:dyDescent="0.2">
      <c r="B329" s="2" t="s">
        <v>132</v>
      </c>
      <c r="C329">
        <v>2024</v>
      </c>
      <c r="D329" t="s">
        <v>42</v>
      </c>
      <c r="E329" s="1">
        <v>0</v>
      </c>
      <c r="F329" s="1">
        <v>0</v>
      </c>
      <c r="G329" s="1">
        <v>65538.507537878293</v>
      </c>
      <c r="H329" s="1">
        <v>0</v>
      </c>
      <c r="I329" s="1">
        <v>0</v>
      </c>
      <c r="J329" s="1">
        <v>65538.507537878293</v>
      </c>
    </row>
    <row r="330" spans="2:10" x14ac:dyDescent="0.2">
      <c r="B330" s="2" t="s">
        <v>132</v>
      </c>
      <c r="C330">
        <v>2024</v>
      </c>
      <c r="D330" t="s">
        <v>48</v>
      </c>
      <c r="E330" s="1">
        <v>0</v>
      </c>
      <c r="F330" s="1">
        <v>0</v>
      </c>
      <c r="G330" s="1">
        <v>64582.217765477799</v>
      </c>
      <c r="H330" s="1">
        <v>0</v>
      </c>
      <c r="I330" s="1">
        <v>0</v>
      </c>
      <c r="J330" s="1">
        <v>64582.217765477799</v>
      </c>
    </row>
    <row r="331" spans="2:10" x14ac:dyDescent="0.2">
      <c r="B331" s="2" t="s">
        <v>132</v>
      </c>
      <c r="C331">
        <v>2024</v>
      </c>
      <c r="D331" t="s">
        <v>59</v>
      </c>
      <c r="E331" s="1">
        <v>0</v>
      </c>
      <c r="F331" s="1">
        <v>0</v>
      </c>
      <c r="G331" s="1">
        <v>0</v>
      </c>
      <c r="H331" s="1">
        <v>0</v>
      </c>
      <c r="I331" s="1">
        <v>64137.326563755902</v>
      </c>
      <c r="J331" s="1">
        <v>64137.326563755902</v>
      </c>
    </row>
    <row r="332" spans="2:10" x14ac:dyDescent="0.2">
      <c r="B332" s="2" t="s">
        <v>132</v>
      </c>
      <c r="C332">
        <v>2024</v>
      </c>
      <c r="D332" t="s">
        <v>47</v>
      </c>
      <c r="E332" s="1">
        <v>0</v>
      </c>
      <c r="F332" s="1">
        <v>0</v>
      </c>
      <c r="G332" s="1">
        <v>61802.476119047999</v>
      </c>
      <c r="H332" s="1">
        <v>0</v>
      </c>
      <c r="I332" s="1">
        <v>0</v>
      </c>
      <c r="J332" s="1">
        <v>61802.476119047999</v>
      </c>
    </row>
    <row r="333" spans="2:10" x14ac:dyDescent="0.2">
      <c r="B333" s="2" t="s">
        <v>132</v>
      </c>
      <c r="C333">
        <v>2024</v>
      </c>
      <c r="D333" t="s">
        <v>51</v>
      </c>
      <c r="E333" s="1">
        <v>0</v>
      </c>
      <c r="F333" s="1">
        <v>0</v>
      </c>
      <c r="G333" s="1">
        <v>58636.424330170397</v>
      </c>
      <c r="H333" s="1">
        <v>0</v>
      </c>
      <c r="I333" s="1">
        <v>0</v>
      </c>
      <c r="J333" s="1">
        <v>58636.424330170397</v>
      </c>
    </row>
    <row r="334" spans="2:10" x14ac:dyDescent="0.2">
      <c r="B334" s="2" t="s">
        <v>132</v>
      </c>
      <c r="C334">
        <v>2024</v>
      </c>
      <c r="D334" t="s">
        <v>43</v>
      </c>
      <c r="E334" s="1">
        <v>49414.449963038198</v>
      </c>
      <c r="F334" s="1">
        <v>0</v>
      </c>
      <c r="G334" s="1">
        <v>0</v>
      </c>
      <c r="H334" s="1">
        <v>8820.0498277387705</v>
      </c>
      <c r="I334" s="1">
        <v>0</v>
      </c>
      <c r="J334" s="1">
        <v>58234.499790776899</v>
      </c>
    </row>
    <row r="335" spans="2:10" x14ac:dyDescent="0.2">
      <c r="B335" s="2" t="s">
        <v>132</v>
      </c>
      <c r="C335">
        <v>2024</v>
      </c>
      <c r="D335" t="s">
        <v>95</v>
      </c>
      <c r="E335" s="1">
        <v>0</v>
      </c>
      <c r="F335" s="1">
        <v>0</v>
      </c>
      <c r="G335" s="1">
        <v>57484.694716950602</v>
      </c>
      <c r="H335" s="1">
        <v>0</v>
      </c>
      <c r="I335" s="1">
        <v>0</v>
      </c>
      <c r="J335" s="1">
        <v>57484.694716950602</v>
      </c>
    </row>
    <row r="336" spans="2:10" x14ac:dyDescent="0.2">
      <c r="B336" s="2" t="s">
        <v>132</v>
      </c>
      <c r="C336">
        <v>2024</v>
      </c>
      <c r="D336" t="s">
        <v>114</v>
      </c>
      <c r="E336" s="1">
        <v>0</v>
      </c>
      <c r="F336" s="1">
        <v>0</v>
      </c>
      <c r="G336" s="1">
        <v>0</v>
      </c>
      <c r="H336" s="1">
        <v>0</v>
      </c>
      <c r="I336" s="1">
        <v>56178.5320044041</v>
      </c>
      <c r="J336" s="1">
        <v>56178.5320044041</v>
      </c>
    </row>
    <row r="337" spans="2:10" x14ac:dyDescent="0.2">
      <c r="B337" s="2" t="s">
        <v>132</v>
      </c>
      <c r="C337">
        <v>2024</v>
      </c>
      <c r="D337" t="s">
        <v>53</v>
      </c>
      <c r="E337" s="1">
        <v>0</v>
      </c>
      <c r="F337" s="1">
        <v>0</v>
      </c>
      <c r="G337" s="1">
        <v>50781.575959080103</v>
      </c>
      <c r="H337" s="1">
        <v>0</v>
      </c>
      <c r="I337" s="1">
        <v>0</v>
      </c>
      <c r="J337" s="1">
        <v>50781.575959080103</v>
      </c>
    </row>
    <row r="338" spans="2:10" x14ac:dyDescent="0.2">
      <c r="B338" s="2" t="s">
        <v>132</v>
      </c>
      <c r="C338">
        <v>2024</v>
      </c>
      <c r="D338" t="s">
        <v>55</v>
      </c>
      <c r="E338" s="1">
        <v>0</v>
      </c>
      <c r="F338" s="1">
        <v>0</v>
      </c>
      <c r="G338" s="1">
        <v>49927.900495035399</v>
      </c>
      <c r="H338" s="1">
        <v>0</v>
      </c>
      <c r="I338" s="1">
        <v>0</v>
      </c>
      <c r="J338" s="1">
        <v>49927.900495035399</v>
      </c>
    </row>
    <row r="339" spans="2:10" x14ac:dyDescent="0.2">
      <c r="B339" s="2" t="s">
        <v>132</v>
      </c>
      <c r="C339">
        <v>2024</v>
      </c>
      <c r="D339" t="s">
        <v>134</v>
      </c>
      <c r="E339" s="1">
        <v>0</v>
      </c>
      <c r="F339" s="1">
        <v>0</v>
      </c>
      <c r="G339" s="1">
        <v>0</v>
      </c>
      <c r="H339" s="1">
        <v>49504.243573763801</v>
      </c>
      <c r="I339" s="1">
        <v>0</v>
      </c>
      <c r="J339" s="1">
        <v>49504.243573763801</v>
      </c>
    </row>
    <row r="340" spans="2:10" x14ac:dyDescent="0.2">
      <c r="B340" s="2" t="s">
        <v>132</v>
      </c>
      <c r="C340">
        <v>2024</v>
      </c>
      <c r="D340" t="s">
        <v>60</v>
      </c>
      <c r="E340" s="1">
        <v>0</v>
      </c>
      <c r="F340" s="1">
        <v>0</v>
      </c>
      <c r="G340" s="1">
        <v>48095.990371482803</v>
      </c>
      <c r="H340" s="1">
        <v>0</v>
      </c>
      <c r="I340" s="1">
        <v>0</v>
      </c>
      <c r="J340" s="1">
        <v>48095.990371482803</v>
      </c>
    </row>
    <row r="341" spans="2:10" x14ac:dyDescent="0.2">
      <c r="B341" s="2" t="s">
        <v>132</v>
      </c>
      <c r="C341">
        <v>2024</v>
      </c>
      <c r="D341" t="s">
        <v>49</v>
      </c>
      <c r="E341" s="1">
        <v>0</v>
      </c>
      <c r="F341" s="1">
        <v>0</v>
      </c>
      <c r="G341" s="1">
        <v>48061.373675759103</v>
      </c>
      <c r="H341" s="1">
        <v>0</v>
      </c>
      <c r="I341" s="1">
        <v>0</v>
      </c>
      <c r="J341" s="1">
        <v>48061.373675759103</v>
      </c>
    </row>
    <row r="342" spans="2:10" x14ac:dyDescent="0.2">
      <c r="B342" s="2" t="s">
        <v>132</v>
      </c>
      <c r="C342">
        <v>2024</v>
      </c>
      <c r="D342" t="s">
        <v>135</v>
      </c>
      <c r="E342" s="1">
        <v>0</v>
      </c>
      <c r="F342" s="1">
        <v>0</v>
      </c>
      <c r="G342" s="1">
        <v>0</v>
      </c>
      <c r="H342" s="1">
        <v>45687.270672850304</v>
      </c>
      <c r="I342" s="1">
        <v>0</v>
      </c>
      <c r="J342" s="1">
        <v>45687.270672850304</v>
      </c>
    </row>
    <row r="343" spans="2:10" x14ac:dyDescent="0.2">
      <c r="B343" s="2" t="s">
        <v>132</v>
      </c>
      <c r="C343">
        <v>2024</v>
      </c>
      <c r="D343" t="s">
        <v>136</v>
      </c>
      <c r="E343" s="1">
        <v>0</v>
      </c>
      <c r="F343" s="1">
        <v>0</v>
      </c>
      <c r="G343" s="1">
        <v>0</v>
      </c>
      <c r="H343" s="1">
        <v>44865.674023610998</v>
      </c>
      <c r="I343" s="1">
        <v>0</v>
      </c>
      <c r="J343" s="1">
        <v>44865.674023610998</v>
      </c>
    </row>
    <row r="344" spans="2:10" x14ac:dyDescent="0.2">
      <c r="B344" s="2" t="s">
        <v>132</v>
      </c>
      <c r="C344">
        <v>2024</v>
      </c>
      <c r="D344" t="s">
        <v>44</v>
      </c>
      <c r="E344" s="1">
        <v>0</v>
      </c>
      <c r="F344" s="1">
        <v>0</v>
      </c>
      <c r="G344" s="1">
        <v>43414.4798761946</v>
      </c>
      <c r="H344" s="1">
        <v>0</v>
      </c>
      <c r="I344" s="1">
        <v>0</v>
      </c>
      <c r="J344" s="1">
        <v>43414.4798761946</v>
      </c>
    </row>
    <row r="345" spans="2:10" x14ac:dyDescent="0.2">
      <c r="B345" s="2" t="s">
        <v>132</v>
      </c>
      <c r="C345">
        <v>2024</v>
      </c>
      <c r="D345" t="s">
        <v>61</v>
      </c>
      <c r="E345" s="1">
        <v>0</v>
      </c>
      <c r="F345" s="1">
        <v>0</v>
      </c>
      <c r="G345" s="1">
        <v>41621.247057834698</v>
      </c>
      <c r="H345" s="1">
        <v>0</v>
      </c>
      <c r="I345" s="1">
        <v>0</v>
      </c>
      <c r="J345" s="1">
        <v>41621.247057834698</v>
      </c>
    </row>
    <row r="346" spans="2:10" x14ac:dyDescent="0.2">
      <c r="B346" s="2" t="s">
        <v>132</v>
      </c>
      <c r="C346">
        <v>2024</v>
      </c>
      <c r="D346" t="s">
        <v>67</v>
      </c>
      <c r="E346" s="1">
        <v>0</v>
      </c>
      <c r="F346" s="1">
        <v>0</v>
      </c>
      <c r="G346" s="1">
        <v>41066.649016550902</v>
      </c>
      <c r="H346" s="1">
        <v>0</v>
      </c>
      <c r="I346" s="1">
        <v>0</v>
      </c>
      <c r="J346" s="1">
        <v>41066.649016550902</v>
      </c>
    </row>
    <row r="347" spans="2:10" x14ac:dyDescent="0.2">
      <c r="B347" s="2" t="s">
        <v>132</v>
      </c>
      <c r="C347">
        <v>2024</v>
      </c>
      <c r="D347" t="s">
        <v>58</v>
      </c>
      <c r="E347" s="1">
        <v>0</v>
      </c>
      <c r="F347" s="1">
        <v>0</v>
      </c>
      <c r="G347" s="1">
        <v>38200.034691139997</v>
      </c>
      <c r="H347" s="1">
        <v>0</v>
      </c>
      <c r="I347" s="1">
        <v>0</v>
      </c>
      <c r="J347" s="1">
        <v>38200.034691139997</v>
      </c>
    </row>
    <row r="348" spans="2:10" x14ac:dyDescent="0.2">
      <c r="B348" s="2" t="s">
        <v>132</v>
      </c>
      <c r="C348">
        <v>2024</v>
      </c>
      <c r="D348" t="s">
        <v>72</v>
      </c>
      <c r="E348" s="1">
        <v>0</v>
      </c>
      <c r="F348" s="1">
        <v>0</v>
      </c>
      <c r="G348" s="1">
        <v>35454.643093745799</v>
      </c>
      <c r="H348" s="1">
        <v>0</v>
      </c>
      <c r="I348" s="1">
        <v>0</v>
      </c>
      <c r="J348" s="1">
        <v>35454.643093745799</v>
      </c>
    </row>
    <row r="349" spans="2:10" x14ac:dyDescent="0.2">
      <c r="B349" s="2" t="s">
        <v>132</v>
      </c>
      <c r="C349">
        <v>2024</v>
      </c>
      <c r="D349" t="s">
        <v>65</v>
      </c>
      <c r="E349" s="1">
        <v>0</v>
      </c>
      <c r="F349" s="1">
        <v>0</v>
      </c>
      <c r="G349" s="1">
        <v>35195.873987647698</v>
      </c>
      <c r="H349" s="1">
        <v>0</v>
      </c>
      <c r="I349" s="1">
        <v>0</v>
      </c>
      <c r="J349" s="1">
        <v>35195.873987647698</v>
      </c>
    </row>
    <row r="350" spans="2:10" x14ac:dyDescent="0.2">
      <c r="B350" s="2" t="s">
        <v>132</v>
      </c>
      <c r="C350">
        <v>2024</v>
      </c>
      <c r="D350" t="s">
        <v>137</v>
      </c>
      <c r="E350" s="1">
        <v>0</v>
      </c>
      <c r="F350" s="1">
        <v>0</v>
      </c>
      <c r="G350" s="1">
        <v>0</v>
      </c>
      <c r="H350" s="1">
        <v>34563.9078006134</v>
      </c>
      <c r="I350" s="1">
        <v>0</v>
      </c>
      <c r="J350" s="1">
        <v>34563.9078006134</v>
      </c>
    </row>
    <row r="351" spans="2:10" x14ac:dyDescent="0.2">
      <c r="B351" s="2" t="s">
        <v>132</v>
      </c>
      <c r="C351">
        <v>2024</v>
      </c>
      <c r="D351" t="s">
        <v>66</v>
      </c>
      <c r="E351" s="1">
        <v>0</v>
      </c>
      <c r="F351" s="1">
        <v>0</v>
      </c>
      <c r="G351" s="1">
        <v>33807.280902879</v>
      </c>
      <c r="H351" s="1">
        <v>0</v>
      </c>
      <c r="I351" s="1">
        <v>0</v>
      </c>
      <c r="J351" s="1">
        <v>33807.280902879</v>
      </c>
    </row>
    <row r="352" spans="2:10" x14ac:dyDescent="0.2">
      <c r="B352" s="2" t="s">
        <v>132</v>
      </c>
      <c r="C352">
        <v>2024</v>
      </c>
      <c r="D352" t="s">
        <v>63</v>
      </c>
      <c r="E352" s="1">
        <v>0</v>
      </c>
      <c r="F352" s="1">
        <v>0</v>
      </c>
      <c r="G352" s="1">
        <v>32031.779412534001</v>
      </c>
      <c r="H352" s="1">
        <v>0</v>
      </c>
      <c r="I352" s="1">
        <v>0</v>
      </c>
      <c r="J352" s="1">
        <v>32031.779412534001</v>
      </c>
    </row>
    <row r="353" spans="2:10" x14ac:dyDescent="0.2">
      <c r="B353" s="2" t="s">
        <v>132</v>
      </c>
      <c r="C353">
        <v>2024</v>
      </c>
      <c r="D353" t="s">
        <v>50</v>
      </c>
      <c r="E353" s="1">
        <v>0</v>
      </c>
      <c r="F353" s="1">
        <v>0</v>
      </c>
      <c r="G353" s="1">
        <v>31650.014445617999</v>
      </c>
      <c r="H353" s="1">
        <v>0</v>
      </c>
      <c r="I353" s="1">
        <v>0</v>
      </c>
      <c r="J353" s="1">
        <v>31650.014445617999</v>
      </c>
    </row>
    <row r="354" spans="2:10" x14ac:dyDescent="0.2">
      <c r="B354" s="2" t="s">
        <v>132</v>
      </c>
      <c r="C354">
        <v>2024</v>
      </c>
      <c r="D354" t="s">
        <v>62</v>
      </c>
      <c r="E354" s="1">
        <v>0</v>
      </c>
      <c r="F354" s="1">
        <v>0</v>
      </c>
      <c r="G354" s="1">
        <v>30654.082296507298</v>
      </c>
      <c r="H354" s="1">
        <v>0</v>
      </c>
      <c r="I354" s="1">
        <v>0</v>
      </c>
      <c r="J354" s="1">
        <v>30654.082296507298</v>
      </c>
    </row>
    <row r="355" spans="2:10" x14ac:dyDescent="0.2">
      <c r="B355" s="2" t="s">
        <v>132</v>
      </c>
      <c r="C355">
        <v>2024</v>
      </c>
      <c r="D355" t="s">
        <v>74</v>
      </c>
      <c r="E355" s="1">
        <v>0</v>
      </c>
      <c r="F355" s="1">
        <v>0</v>
      </c>
      <c r="G355" s="1">
        <v>29794.721979205999</v>
      </c>
      <c r="H355" s="1">
        <v>0</v>
      </c>
      <c r="I355" s="1">
        <v>0</v>
      </c>
      <c r="J355" s="1">
        <v>29794.721979205999</v>
      </c>
    </row>
    <row r="356" spans="2:10" x14ac:dyDescent="0.2">
      <c r="B356" s="2" t="s">
        <v>132</v>
      </c>
      <c r="C356">
        <v>2024</v>
      </c>
      <c r="D356" t="s">
        <v>71</v>
      </c>
      <c r="E356" s="1">
        <v>0</v>
      </c>
      <c r="F356" s="1">
        <v>0</v>
      </c>
      <c r="G356" s="1">
        <v>29378.022235491298</v>
      </c>
      <c r="H356" s="1">
        <v>0</v>
      </c>
      <c r="I356" s="1">
        <v>0</v>
      </c>
      <c r="J356" s="1">
        <v>29378.022235491298</v>
      </c>
    </row>
    <row r="357" spans="2:10" x14ac:dyDescent="0.2">
      <c r="B357" s="2" t="s">
        <v>132</v>
      </c>
      <c r="C357">
        <v>2024</v>
      </c>
      <c r="D357" t="s">
        <v>138</v>
      </c>
      <c r="E357" s="1">
        <v>0</v>
      </c>
      <c r="F357" s="1">
        <v>0</v>
      </c>
      <c r="G357" s="1">
        <v>0</v>
      </c>
      <c r="H357" s="1">
        <v>29065.842579510201</v>
      </c>
      <c r="I357" s="1">
        <v>0</v>
      </c>
      <c r="J357" s="1">
        <v>29065.842579510201</v>
      </c>
    </row>
    <row r="358" spans="2:10" x14ac:dyDescent="0.2">
      <c r="B358" s="2" t="s">
        <v>132</v>
      </c>
      <c r="C358">
        <v>2024</v>
      </c>
      <c r="D358" t="s">
        <v>115</v>
      </c>
      <c r="E358" s="1">
        <v>0</v>
      </c>
      <c r="F358" s="1">
        <v>0</v>
      </c>
      <c r="G358" s="1">
        <v>0</v>
      </c>
      <c r="H358" s="1">
        <v>0</v>
      </c>
      <c r="I358" s="1">
        <v>26130.021933382101</v>
      </c>
      <c r="J358" s="1">
        <v>26130.021933382101</v>
      </c>
    </row>
    <row r="359" spans="2:10" x14ac:dyDescent="0.2">
      <c r="B359" s="2" t="s">
        <v>132</v>
      </c>
      <c r="C359">
        <v>2024</v>
      </c>
      <c r="D359" t="s">
        <v>139</v>
      </c>
      <c r="E359" s="1">
        <v>0</v>
      </c>
      <c r="F359" s="1">
        <v>0</v>
      </c>
      <c r="G359" s="1">
        <v>0</v>
      </c>
      <c r="H359" s="1">
        <v>25076.9705444065</v>
      </c>
      <c r="I359" s="1">
        <v>0</v>
      </c>
      <c r="J359" s="1">
        <v>25076.9705444065</v>
      </c>
    </row>
    <row r="360" spans="2:10" x14ac:dyDescent="0.2">
      <c r="B360" s="2" t="s">
        <v>132</v>
      </c>
      <c r="C360">
        <v>2024</v>
      </c>
      <c r="D360" t="s">
        <v>85</v>
      </c>
      <c r="E360" s="1">
        <v>24882.196643540799</v>
      </c>
      <c r="F360" s="1">
        <v>0</v>
      </c>
      <c r="G360" s="1">
        <v>0</v>
      </c>
      <c r="H360" s="1">
        <v>0</v>
      </c>
      <c r="I360" s="1">
        <v>0</v>
      </c>
      <c r="J360" s="1">
        <v>24882.196643540799</v>
      </c>
    </row>
    <row r="361" spans="2:10" x14ac:dyDescent="0.2">
      <c r="B361" s="2" t="s">
        <v>132</v>
      </c>
      <c r="C361">
        <v>2024</v>
      </c>
      <c r="D361" t="s">
        <v>64</v>
      </c>
      <c r="E361" s="1">
        <v>0</v>
      </c>
      <c r="F361" s="1">
        <v>0</v>
      </c>
      <c r="G361" s="1">
        <v>24303.153733253399</v>
      </c>
      <c r="H361" s="1">
        <v>0</v>
      </c>
      <c r="I361" s="1">
        <v>0</v>
      </c>
      <c r="J361" s="1">
        <v>24303.153733253399</v>
      </c>
    </row>
    <row r="362" spans="2:10" x14ac:dyDescent="0.2">
      <c r="B362" s="2" t="s">
        <v>132</v>
      </c>
      <c r="C362">
        <v>2024</v>
      </c>
      <c r="D362" t="s">
        <v>87</v>
      </c>
      <c r="E362" s="1">
        <v>0</v>
      </c>
      <c r="F362" s="1">
        <v>0</v>
      </c>
      <c r="G362" s="1">
        <v>23759.167418048601</v>
      </c>
      <c r="H362" s="1">
        <v>0</v>
      </c>
      <c r="I362" s="1">
        <v>0</v>
      </c>
      <c r="J362" s="1">
        <v>23759.167418048601</v>
      </c>
    </row>
    <row r="363" spans="2:10" x14ac:dyDescent="0.2">
      <c r="B363" s="2" t="s">
        <v>132</v>
      </c>
      <c r="C363">
        <v>2024</v>
      </c>
      <c r="D363" t="s">
        <v>54</v>
      </c>
      <c r="E363" s="1">
        <v>0</v>
      </c>
      <c r="F363" s="1">
        <v>0</v>
      </c>
      <c r="G363" s="1">
        <v>23322.110485529101</v>
      </c>
      <c r="H363" s="1">
        <v>0</v>
      </c>
      <c r="I363" s="1">
        <v>0</v>
      </c>
      <c r="J363" s="1">
        <v>23322.110485529101</v>
      </c>
    </row>
    <row r="364" spans="2:10" x14ac:dyDescent="0.2">
      <c r="B364" s="2" t="s">
        <v>132</v>
      </c>
      <c r="C364">
        <v>2024</v>
      </c>
      <c r="D364" t="s">
        <v>69</v>
      </c>
      <c r="E364" s="1">
        <v>0</v>
      </c>
      <c r="F364" s="1">
        <v>0</v>
      </c>
      <c r="G364" s="1">
        <v>22141.488282400798</v>
      </c>
      <c r="H364" s="1">
        <v>0</v>
      </c>
      <c r="I364" s="1">
        <v>0</v>
      </c>
      <c r="J364" s="1">
        <v>22141.488282400798</v>
      </c>
    </row>
    <row r="365" spans="2:10" x14ac:dyDescent="0.2">
      <c r="B365" s="2" t="s">
        <v>132</v>
      </c>
      <c r="C365">
        <v>2024</v>
      </c>
      <c r="D365" t="s">
        <v>84</v>
      </c>
      <c r="E365" s="1">
        <v>0</v>
      </c>
      <c r="F365" s="1">
        <v>0</v>
      </c>
      <c r="G365" s="1">
        <v>20328.764538589199</v>
      </c>
      <c r="H365" s="1">
        <v>0</v>
      </c>
      <c r="I365" s="1">
        <v>0</v>
      </c>
      <c r="J365" s="1">
        <v>20328.764538589199</v>
      </c>
    </row>
    <row r="366" spans="2:10" x14ac:dyDescent="0.2">
      <c r="B366" s="2" t="s">
        <v>132</v>
      </c>
      <c r="C366">
        <v>2024</v>
      </c>
      <c r="D366" t="s">
        <v>140</v>
      </c>
      <c r="E366" s="1">
        <v>0</v>
      </c>
      <c r="F366" s="1">
        <v>0</v>
      </c>
      <c r="G366" s="1">
        <v>0</v>
      </c>
      <c r="H366" s="1">
        <v>20255.6735681461</v>
      </c>
      <c r="I366" s="1">
        <v>0</v>
      </c>
      <c r="J366" s="1">
        <v>20255.6735681461</v>
      </c>
    </row>
    <row r="367" spans="2:10" x14ac:dyDescent="0.2">
      <c r="B367" s="2" t="s">
        <v>132</v>
      </c>
      <c r="C367">
        <v>2024</v>
      </c>
      <c r="D367" t="s">
        <v>79</v>
      </c>
      <c r="E367" s="1">
        <v>0</v>
      </c>
      <c r="F367" s="1">
        <v>19637.107392359801</v>
      </c>
      <c r="G367" s="1">
        <v>0</v>
      </c>
      <c r="H367" s="1">
        <v>0</v>
      </c>
      <c r="I367" s="1">
        <v>0</v>
      </c>
      <c r="J367" s="1">
        <v>19637.107392359801</v>
      </c>
    </row>
    <row r="368" spans="2:10" x14ac:dyDescent="0.2">
      <c r="B368" s="2" t="s">
        <v>132</v>
      </c>
      <c r="C368">
        <v>2024</v>
      </c>
      <c r="D368" t="s">
        <v>141</v>
      </c>
      <c r="E368" s="1">
        <v>0</v>
      </c>
      <c r="F368" s="1">
        <v>0</v>
      </c>
      <c r="G368" s="1">
        <v>0</v>
      </c>
      <c r="H368" s="1">
        <v>19574.8447138343</v>
      </c>
      <c r="I368" s="1">
        <v>0</v>
      </c>
      <c r="J368" s="1">
        <v>19574.8447138343</v>
      </c>
    </row>
    <row r="369" spans="2:10" x14ac:dyDescent="0.2">
      <c r="B369" s="2" t="s">
        <v>132</v>
      </c>
      <c r="C369">
        <v>2024</v>
      </c>
      <c r="D369" t="s">
        <v>98</v>
      </c>
      <c r="E369" s="1">
        <v>0</v>
      </c>
      <c r="F369" s="1">
        <v>0</v>
      </c>
      <c r="G369" s="1">
        <v>19356.925338994901</v>
      </c>
      <c r="H369" s="1">
        <v>0</v>
      </c>
      <c r="I369" s="1">
        <v>0</v>
      </c>
      <c r="J369" s="1">
        <v>19356.925338994901</v>
      </c>
    </row>
    <row r="370" spans="2:10" x14ac:dyDescent="0.2">
      <c r="B370" s="2" t="s">
        <v>132</v>
      </c>
      <c r="C370">
        <v>2024</v>
      </c>
      <c r="D370" t="s">
        <v>75</v>
      </c>
      <c r="E370" s="1">
        <v>0</v>
      </c>
      <c r="F370" s="1">
        <v>0</v>
      </c>
      <c r="G370" s="1">
        <v>19010.149290337398</v>
      </c>
      <c r="H370" s="1">
        <v>0</v>
      </c>
      <c r="I370" s="1">
        <v>0</v>
      </c>
      <c r="J370" s="1">
        <v>19010.149290337398</v>
      </c>
    </row>
    <row r="371" spans="2:10" x14ac:dyDescent="0.2">
      <c r="B371" s="2" t="s">
        <v>132</v>
      </c>
      <c r="C371">
        <v>2024</v>
      </c>
      <c r="D371" t="s">
        <v>142</v>
      </c>
      <c r="E371" s="1">
        <v>0</v>
      </c>
      <c r="F371" s="1">
        <v>0</v>
      </c>
      <c r="G371" s="1">
        <v>0</v>
      </c>
      <c r="H371" s="1">
        <v>19000.945242207501</v>
      </c>
      <c r="I371" s="1">
        <v>0</v>
      </c>
      <c r="J371" s="1">
        <v>19000.945242207501</v>
      </c>
    </row>
    <row r="372" spans="2:10" x14ac:dyDescent="0.2">
      <c r="B372" s="2" t="s">
        <v>132</v>
      </c>
      <c r="C372">
        <v>2024</v>
      </c>
      <c r="D372" t="s">
        <v>143</v>
      </c>
      <c r="E372" s="1">
        <v>0</v>
      </c>
      <c r="F372" s="1">
        <v>0</v>
      </c>
      <c r="G372" s="1">
        <v>0</v>
      </c>
      <c r="H372" s="1">
        <v>18968.460366455001</v>
      </c>
      <c r="I372" s="1">
        <v>0</v>
      </c>
      <c r="J372" s="1">
        <v>18968.460366455001</v>
      </c>
    </row>
    <row r="373" spans="2:10" x14ac:dyDescent="0.2">
      <c r="B373" s="2" t="s">
        <v>132</v>
      </c>
      <c r="C373">
        <v>2024</v>
      </c>
      <c r="D373" t="s">
        <v>116</v>
      </c>
      <c r="E373" s="1">
        <v>0</v>
      </c>
      <c r="F373" s="1">
        <v>0</v>
      </c>
      <c r="G373" s="1">
        <v>0</v>
      </c>
      <c r="H373" s="1">
        <v>0</v>
      </c>
      <c r="I373" s="1">
        <v>18053.469699427598</v>
      </c>
      <c r="J373" s="1">
        <v>18053.469699427598</v>
      </c>
    </row>
    <row r="374" spans="2:10" x14ac:dyDescent="0.2">
      <c r="B374" s="2" t="s">
        <v>132</v>
      </c>
      <c r="C374">
        <v>2024</v>
      </c>
      <c r="D374" t="s">
        <v>76</v>
      </c>
      <c r="E374" s="1">
        <v>0</v>
      </c>
      <c r="F374" s="1">
        <v>0</v>
      </c>
      <c r="G374" s="1">
        <v>17842.3180070366</v>
      </c>
      <c r="H374" s="1">
        <v>0</v>
      </c>
      <c r="I374" s="1">
        <v>0</v>
      </c>
      <c r="J374" s="1">
        <v>17842.3180070366</v>
      </c>
    </row>
    <row r="375" spans="2:10" x14ac:dyDescent="0.2">
      <c r="B375" s="2" t="s">
        <v>132</v>
      </c>
      <c r="C375">
        <v>2024</v>
      </c>
      <c r="D375" t="s">
        <v>82</v>
      </c>
      <c r="E375" s="1">
        <v>0</v>
      </c>
      <c r="F375" s="1">
        <v>0</v>
      </c>
      <c r="G375" s="1">
        <v>17651.469361990999</v>
      </c>
      <c r="H375" s="1">
        <v>0</v>
      </c>
      <c r="I375" s="1">
        <v>0</v>
      </c>
      <c r="J375" s="1">
        <v>17651.469361990999</v>
      </c>
    </row>
    <row r="376" spans="2:10" x14ac:dyDescent="0.2">
      <c r="B376" s="2" t="s">
        <v>132</v>
      </c>
      <c r="C376">
        <v>2024</v>
      </c>
      <c r="D376" t="s">
        <v>78</v>
      </c>
      <c r="E376" s="1">
        <v>0</v>
      </c>
      <c r="F376" s="1">
        <v>0</v>
      </c>
      <c r="G376" s="1">
        <v>17556.694736983201</v>
      </c>
      <c r="H376" s="1">
        <v>0</v>
      </c>
      <c r="I376" s="1">
        <v>0</v>
      </c>
      <c r="J376" s="1">
        <v>17556.694736983201</v>
      </c>
    </row>
    <row r="377" spans="2:10" x14ac:dyDescent="0.2">
      <c r="B377" s="2" t="s">
        <v>132</v>
      </c>
      <c r="C377">
        <v>2024</v>
      </c>
      <c r="D377" t="s">
        <v>144</v>
      </c>
      <c r="E377" s="1">
        <v>0</v>
      </c>
      <c r="F377" s="1">
        <v>0</v>
      </c>
      <c r="G377" s="1">
        <v>0</v>
      </c>
      <c r="H377" s="1">
        <v>0</v>
      </c>
      <c r="I377" s="1">
        <v>17050.4991605705</v>
      </c>
      <c r="J377" s="1">
        <v>17050.4991605705</v>
      </c>
    </row>
    <row r="378" spans="2:10" x14ac:dyDescent="0.2">
      <c r="B378" s="2" t="s">
        <v>132</v>
      </c>
      <c r="C378">
        <v>2024</v>
      </c>
      <c r="D378" t="s">
        <v>145</v>
      </c>
      <c r="E378" s="1">
        <v>0</v>
      </c>
      <c r="F378" s="1">
        <v>0</v>
      </c>
      <c r="G378" s="1">
        <v>0</v>
      </c>
      <c r="H378" s="1">
        <v>16808.216128916702</v>
      </c>
      <c r="I378" s="1">
        <v>0</v>
      </c>
      <c r="J378" s="1">
        <v>16808.216128916702</v>
      </c>
    </row>
    <row r="379" spans="2:10" x14ac:dyDescent="0.2">
      <c r="B379" s="2" t="s">
        <v>132</v>
      </c>
      <c r="C379">
        <v>2024</v>
      </c>
      <c r="D379" t="s">
        <v>146</v>
      </c>
      <c r="E379" s="1">
        <v>0</v>
      </c>
      <c r="F379" s="1">
        <v>0</v>
      </c>
      <c r="G379" s="1">
        <v>0</v>
      </c>
      <c r="H379" s="1">
        <v>16728.3574760253</v>
      </c>
      <c r="I379" s="1">
        <v>0</v>
      </c>
      <c r="J379" s="1">
        <v>16728.3574760253</v>
      </c>
    </row>
    <row r="380" spans="2:10" x14ac:dyDescent="0.2">
      <c r="B380" s="2" t="s">
        <v>132</v>
      </c>
      <c r="C380">
        <v>2024</v>
      </c>
      <c r="D380" t="s">
        <v>147</v>
      </c>
      <c r="E380" s="1">
        <v>0</v>
      </c>
      <c r="F380" s="1">
        <v>0</v>
      </c>
      <c r="G380" s="1">
        <v>0</v>
      </c>
      <c r="H380" s="1">
        <v>16714.8221111284</v>
      </c>
      <c r="I380" s="1">
        <v>0</v>
      </c>
      <c r="J380" s="1">
        <v>16714.8221111284</v>
      </c>
    </row>
    <row r="381" spans="2:10" x14ac:dyDescent="0.2">
      <c r="B381" s="2" t="s">
        <v>132</v>
      </c>
      <c r="C381">
        <v>2024</v>
      </c>
      <c r="D381" t="s">
        <v>148</v>
      </c>
      <c r="E381" s="1">
        <v>0</v>
      </c>
      <c r="F381" s="1">
        <v>0</v>
      </c>
      <c r="G381" s="1">
        <v>0</v>
      </c>
      <c r="H381" s="1">
        <v>16622.781629829798</v>
      </c>
      <c r="I381" s="1">
        <v>0</v>
      </c>
      <c r="J381" s="1">
        <v>16622.781629829798</v>
      </c>
    </row>
    <row r="382" spans="2:10" x14ac:dyDescent="0.2">
      <c r="B382" s="2" t="s">
        <v>132</v>
      </c>
      <c r="C382">
        <v>2024</v>
      </c>
      <c r="D382" t="s">
        <v>120</v>
      </c>
      <c r="E382" s="1">
        <v>0</v>
      </c>
      <c r="F382" s="1">
        <v>0</v>
      </c>
      <c r="G382" s="1">
        <v>0</v>
      </c>
      <c r="H382" s="1">
        <v>0</v>
      </c>
      <c r="I382" s="1">
        <v>16080.013497465899</v>
      </c>
      <c r="J382" s="1">
        <v>16080.013497465899</v>
      </c>
    </row>
    <row r="383" spans="2:10" x14ac:dyDescent="0.2">
      <c r="B383" s="2" t="s">
        <v>132</v>
      </c>
      <c r="C383">
        <v>2024</v>
      </c>
      <c r="D383" t="s">
        <v>73</v>
      </c>
      <c r="E383" s="1">
        <v>0</v>
      </c>
      <c r="F383" s="1">
        <v>0</v>
      </c>
      <c r="G383" s="1">
        <v>15837.4597585142</v>
      </c>
      <c r="H383" s="1">
        <v>0</v>
      </c>
      <c r="I383" s="1">
        <v>0</v>
      </c>
      <c r="J383" s="1">
        <v>15837.4597585142</v>
      </c>
    </row>
    <row r="384" spans="2:10" x14ac:dyDescent="0.2">
      <c r="B384" s="2" t="s">
        <v>132</v>
      </c>
      <c r="C384">
        <v>2024</v>
      </c>
      <c r="D384" t="s">
        <v>83</v>
      </c>
      <c r="E384" s="1">
        <v>0</v>
      </c>
      <c r="F384" s="1">
        <v>0</v>
      </c>
      <c r="G384" s="1">
        <v>15169.3541472053</v>
      </c>
      <c r="H384" s="1">
        <v>0</v>
      </c>
      <c r="I384" s="1">
        <v>0</v>
      </c>
      <c r="J384" s="1">
        <v>15169.3541472053</v>
      </c>
    </row>
    <row r="385" spans="2:10" x14ac:dyDescent="0.2">
      <c r="B385" s="2" t="s">
        <v>132</v>
      </c>
      <c r="C385">
        <v>2024</v>
      </c>
      <c r="D385" t="s">
        <v>86</v>
      </c>
      <c r="E385" s="1">
        <v>0</v>
      </c>
      <c r="F385" s="1">
        <v>0</v>
      </c>
      <c r="G385" s="1">
        <v>15014.103511838401</v>
      </c>
      <c r="H385" s="1">
        <v>0</v>
      </c>
      <c r="I385" s="1">
        <v>0</v>
      </c>
      <c r="J385" s="1">
        <v>15014.103511838401</v>
      </c>
    </row>
    <row r="386" spans="2:10" x14ac:dyDescent="0.2">
      <c r="B386" s="2" t="s">
        <v>132</v>
      </c>
      <c r="C386">
        <v>2024</v>
      </c>
      <c r="D386" t="s">
        <v>149</v>
      </c>
      <c r="E386" s="1">
        <v>0</v>
      </c>
      <c r="F386" s="1">
        <v>0</v>
      </c>
      <c r="G386" s="1">
        <v>0</v>
      </c>
      <c r="H386" s="1">
        <v>14834.759926954999</v>
      </c>
      <c r="I386" s="1">
        <v>0</v>
      </c>
      <c r="J386" s="1">
        <v>14834.759926954999</v>
      </c>
    </row>
    <row r="387" spans="2:10" x14ac:dyDescent="0.2">
      <c r="B387" s="2" t="s">
        <v>132</v>
      </c>
      <c r="C387">
        <v>2024</v>
      </c>
      <c r="D387" t="s">
        <v>77</v>
      </c>
      <c r="E387" s="1">
        <v>0</v>
      </c>
      <c r="F387" s="1">
        <v>0</v>
      </c>
      <c r="G387" s="1">
        <v>14623.2698504417</v>
      </c>
      <c r="H387" s="1">
        <v>0</v>
      </c>
      <c r="I387" s="1">
        <v>0</v>
      </c>
      <c r="J387" s="1">
        <v>14623.2698504417</v>
      </c>
    </row>
    <row r="388" spans="2:10" x14ac:dyDescent="0.2">
      <c r="B388" s="2" t="s">
        <v>132</v>
      </c>
      <c r="C388">
        <v>2024</v>
      </c>
      <c r="D388" t="s">
        <v>81</v>
      </c>
      <c r="E388" s="1">
        <v>0</v>
      </c>
      <c r="F388" s="1">
        <v>0</v>
      </c>
      <c r="G388" s="1">
        <v>14226.8731540724</v>
      </c>
      <c r="H388" s="1">
        <v>0</v>
      </c>
      <c r="I388" s="1">
        <v>0</v>
      </c>
      <c r="J388" s="1">
        <v>14226.8731540724</v>
      </c>
    </row>
    <row r="389" spans="2:10" x14ac:dyDescent="0.2">
      <c r="B389" s="2" t="s">
        <v>132</v>
      </c>
      <c r="C389">
        <v>2024</v>
      </c>
      <c r="D389" t="s">
        <v>118</v>
      </c>
      <c r="E389" s="1">
        <v>0</v>
      </c>
      <c r="F389" s="1">
        <v>0</v>
      </c>
      <c r="G389" s="1">
        <v>0</v>
      </c>
      <c r="H389" s="1">
        <v>0</v>
      </c>
      <c r="I389" s="1">
        <v>13379.7082005429</v>
      </c>
      <c r="J389" s="1">
        <v>13379.7082005429</v>
      </c>
    </row>
    <row r="390" spans="2:10" x14ac:dyDescent="0.2">
      <c r="B390" s="2" t="s">
        <v>132</v>
      </c>
      <c r="C390">
        <v>2024</v>
      </c>
      <c r="D390" t="s">
        <v>80</v>
      </c>
      <c r="E390" s="1">
        <v>0</v>
      </c>
      <c r="F390" s="1">
        <v>0</v>
      </c>
      <c r="G390" s="1">
        <v>13295.788938182401</v>
      </c>
      <c r="H390" s="1">
        <v>0</v>
      </c>
      <c r="I390" s="1">
        <v>0</v>
      </c>
      <c r="J390" s="1">
        <v>13295.788938182401</v>
      </c>
    </row>
    <row r="391" spans="2:10" x14ac:dyDescent="0.2">
      <c r="B391" s="2" t="s">
        <v>132</v>
      </c>
      <c r="C391">
        <v>2024</v>
      </c>
      <c r="D391" t="s">
        <v>68</v>
      </c>
      <c r="E391" s="1">
        <v>0</v>
      </c>
      <c r="F391" s="1">
        <v>0</v>
      </c>
      <c r="G391" s="1">
        <v>10995.792058084</v>
      </c>
      <c r="H391" s="1">
        <v>0</v>
      </c>
      <c r="I391" s="1">
        <v>0</v>
      </c>
      <c r="J391" s="1">
        <v>10995.792058084</v>
      </c>
    </row>
    <row r="392" spans="2:10" x14ac:dyDescent="0.2">
      <c r="B392" s="2" t="s">
        <v>132</v>
      </c>
      <c r="C392">
        <v>2024</v>
      </c>
      <c r="D392" t="s">
        <v>124</v>
      </c>
      <c r="E392" s="1">
        <v>0</v>
      </c>
      <c r="F392" s="1">
        <v>0</v>
      </c>
      <c r="G392" s="1">
        <v>0</v>
      </c>
      <c r="H392" s="1">
        <v>0</v>
      </c>
      <c r="I392" s="1">
        <v>10439.8269449456</v>
      </c>
      <c r="J392" s="1">
        <v>10439.8269449456</v>
      </c>
    </row>
    <row r="393" spans="2:10" x14ac:dyDescent="0.2">
      <c r="B393" s="2" t="s">
        <v>132</v>
      </c>
      <c r="C393">
        <v>2024</v>
      </c>
      <c r="D393" t="s">
        <v>150</v>
      </c>
      <c r="E393" s="1">
        <v>0</v>
      </c>
      <c r="F393" s="1">
        <v>0</v>
      </c>
      <c r="G393" s="1">
        <v>0</v>
      </c>
      <c r="H393" s="1">
        <v>10389.7460948273</v>
      </c>
      <c r="I393" s="1">
        <v>0</v>
      </c>
      <c r="J393" s="1">
        <v>10389.7460948273</v>
      </c>
    </row>
    <row r="394" spans="2:10" x14ac:dyDescent="0.2">
      <c r="B394" s="2" t="s">
        <v>132</v>
      </c>
      <c r="C394">
        <v>2024</v>
      </c>
      <c r="D394" t="s">
        <v>109</v>
      </c>
      <c r="E394" s="1">
        <v>0</v>
      </c>
      <c r="F394" s="1">
        <v>0</v>
      </c>
      <c r="G394" s="1">
        <v>0</v>
      </c>
      <c r="H394" s="1">
        <v>0</v>
      </c>
      <c r="I394" s="1">
        <v>10050.008435916199</v>
      </c>
      <c r="J394" s="1">
        <v>10050.008435916199</v>
      </c>
    </row>
    <row r="395" spans="2:10" x14ac:dyDescent="0.2">
      <c r="B395" s="2" t="s">
        <v>132</v>
      </c>
      <c r="C395">
        <v>2024</v>
      </c>
      <c r="D395" t="s">
        <v>106</v>
      </c>
      <c r="E395" s="1">
        <v>0</v>
      </c>
      <c r="F395" s="1">
        <v>0</v>
      </c>
      <c r="G395" s="1">
        <v>9813.1395502211799</v>
      </c>
      <c r="H395" s="1">
        <v>0</v>
      </c>
      <c r="I395" s="1">
        <v>0</v>
      </c>
      <c r="J395" s="1">
        <v>9813.1395502211799</v>
      </c>
    </row>
    <row r="396" spans="2:10" x14ac:dyDescent="0.2">
      <c r="B396" s="2" t="s">
        <v>132</v>
      </c>
      <c r="C396">
        <v>2024</v>
      </c>
      <c r="D396" t="s">
        <v>151</v>
      </c>
      <c r="E396" s="1">
        <v>0</v>
      </c>
      <c r="F396" s="1">
        <v>0</v>
      </c>
      <c r="G396" s="1">
        <v>0</v>
      </c>
      <c r="H396" s="1">
        <v>0</v>
      </c>
      <c r="I396" s="1">
        <v>8040.0067487329397</v>
      </c>
      <c r="J396" s="1">
        <v>8040.0067487329397</v>
      </c>
    </row>
    <row r="397" spans="2:10" x14ac:dyDescent="0.2">
      <c r="B397" s="2" t="s">
        <v>132</v>
      </c>
      <c r="C397">
        <v>2024</v>
      </c>
      <c r="D397" t="s">
        <v>121</v>
      </c>
      <c r="E397" s="1">
        <v>0</v>
      </c>
      <c r="F397" s="1">
        <v>0</v>
      </c>
      <c r="G397" s="1">
        <v>0</v>
      </c>
      <c r="H397" s="1">
        <v>0</v>
      </c>
      <c r="I397" s="1">
        <v>8023.7643108567099</v>
      </c>
      <c r="J397" s="1">
        <v>8023.7643108567099</v>
      </c>
    </row>
    <row r="398" spans="2:10" x14ac:dyDescent="0.2">
      <c r="B398" s="2" t="s">
        <v>132</v>
      </c>
      <c r="C398">
        <v>2024</v>
      </c>
      <c r="D398" t="s">
        <v>152</v>
      </c>
      <c r="E398" s="1">
        <v>0</v>
      </c>
      <c r="F398" s="1">
        <v>0</v>
      </c>
      <c r="G398" s="1">
        <v>0</v>
      </c>
      <c r="H398" s="1">
        <v>7003.1977976337002</v>
      </c>
      <c r="I398" s="1">
        <v>0</v>
      </c>
      <c r="J398" s="1">
        <v>7003.1977976337002</v>
      </c>
    </row>
    <row r="399" spans="2:10" x14ac:dyDescent="0.2">
      <c r="B399" s="2" t="s">
        <v>132</v>
      </c>
      <c r="C399">
        <v>2024</v>
      </c>
      <c r="D399" t="s">
        <v>153</v>
      </c>
      <c r="E399" s="1">
        <v>0</v>
      </c>
      <c r="F399" s="1">
        <v>0</v>
      </c>
      <c r="G399" s="1">
        <v>0</v>
      </c>
      <c r="H399" s="1">
        <v>6277.7022391621804</v>
      </c>
      <c r="I399" s="1">
        <v>0</v>
      </c>
      <c r="J399" s="1">
        <v>6277.7022391621804</v>
      </c>
    </row>
    <row r="400" spans="2:10" x14ac:dyDescent="0.2">
      <c r="B400" s="2" t="s">
        <v>132</v>
      </c>
      <c r="C400">
        <v>2024</v>
      </c>
      <c r="D400" t="s">
        <v>154</v>
      </c>
      <c r="E400" s="1">
        <v>0</v>
      </c>
      <c r="F400" s="1">
        <v>0</v>
      </c>
      <c r="G400" s="1">
        <v>0</v>
      </c>
      <c r="H400" s="1">
        <v>0</v>
      </c>
      <c r="I400" s="1">
        <v>6017.8232331425297</v>
      </c>
      <c r="J400" s="1">
        <v>6017.8232331425297</v>
      </c>
    </row>
    <row r="401" spans="2:10" x14ac:dyDescent="0.2">
      <c r="B401" s="2" t="s">
        <v>132</v>
      </c>
      <c r="C401">
        <v>2024</v>
      </c>
      <c r="D401" t="s">
        <v>89</v>
      </c>
      <c r="E401" s="1">
        <v>0</v>
      </c>
      <c r="F401" s="1">
        <v>0</v>
      </c>
      <c r="G401" s="1">
        <v>4989.8122692262396</v>
      </c>
      <c r="H401" s="1">
        <v>0</v>
      </c>
      <c r="I401" s="1">
        <v>0</v>
      </c>
      <c r="J401" s="1">
        <v>4989.8122692262396</v>
      </c>
    </row>
    <row r="402" spans="2:10" x14ac:dyDescent="0.2">
      <c r="B402" s="2" t="s">
        <v>132</v>
      </c>
      <c r="C402">
        <v>2024</v>
      </c>
      <c r="D402" t="s">
        <v>155</v>
      </c>
      <c r="E402" s="1">
        <v>0</v>
      </c>
      <c r="F402" s="1">
        <v>0</v>
      </c>
      <c r="G402" s="1">
        <v>0</v>
      </c>
      <c r="H402" s="1">
        <v>4392.2259090300304</v>
      </c>
      <c r="I402" s="1">
        <v>0</v>
      </c>
      <c r="J402" s="1">
        <v>4392.2259090300304</v>
      </c>
    </row>
    <row r="403" spans="2:10" x14ac:dyDescent="0.2">
      <c r="B403" s="2" t="s">
        <v>132</v>
      </c>
      <c r="C403">
        <v>2024</v>
      </c>
      <c r="D403" t="s">
        <v>93</v>
      </c>
      <c r="E403" s="1">
        <v>0</v>
      </c>
      <c r="F403" s="1">
        <v>0</v>
      </c>
      <c r="G403" s="1">
        <v>3179.1188301492398</v>
      </c>
      <c r="H403" s="1">
        <v>0</v>
      </c>
      <c r="I403" s="1">
        <v>0</v>
      </c>
      <c r="J403" s="1">
        <v>3179.1188301492398</v>
      </c>
    </row>
    <row r="404" spans="2:10" x14ac:dyDescent="0.2">
      <c r="B404" s="2" t="s">
        <v>132</v>
      </c>
      <c r="C404">
        <v>2024</v>
      </c>
      <c r="D404" t="s">
        <v>94</v>
      </c>
      <c r="E404" s="1">
        <v>0</v>
      </c>
      <c r="F404" s="1">
        <v>0</v>
      </c>
      <c r="G404" s="1">
        <v>2347.3029804129101</v>
      </c>
      <c r="H404" s="1">
        <v>0</v>
      </c>
      <c r="I404" s="1">
        <v>0</v>
      </c>
      <c r="J404" s="1">
        <v>2347.3029804129101</v>
      </c>
    </row>
    <row r="405" spans="2:10" x14ac:dyDescent="0.2">
      <c r="B405" s="2" t="s">
        <v>132</v>
      </c>
      <c r="C405">
        <v>2024</v>
      </c>
      <c r="D405" t="s">
        <v>123</v>
      </c>
      <c r="E405" s="1">
        <v>0</v>
      </c>
      <c r="F405" s="1">
        <v>0</v>
      </c>
      <c r="G405" s="1">
        <v>0</v>
      </c>
      <c r="H405" s="1">
        <v>0</v>
      </c>
      <c r="I405" s="1">
        <v>2010.0016871832299</v>
      </c>
      <c r="J405" s="1">
        <v>2010.0016871832299</v>
      </c>
    </row>
    <row r="406" spans="2:10" x14ac:dyDescent="0.2">
      <c r="B406" s="2" t="s">
        <v>132</v>
      </c>
      <c r="C406">
        <v>2024</v>
      </c>
      <c r="D406" t="s">
        <v>125</v>
      </c>
      <c r="E406" s="1">
        <v>0</v>
      </c>
      <c r="F406" s="1">
        <v>0</v>
      </c>
      <c r="G406" s="1">
        <v>0</v>
      </c>
      <c r="H406" s="1">
        <v>0</v>
      </c>
      <c r="I406" s="1">
        <v>2010.0016871832299</v>
      </c>
      <c r="J406" s="1">
        <v>2010.0016871832299</v>
      </c>
    </row>
    <row r="407" spans="2:10" x14ac:dyDescent="0.2">
      <c r="B407" s="2" t="s">
        <v>132</v>
      </c>
      <c r="C407">
        <v>2024</v>
      </c>
      <c r="D407" t="s">
        <v>156</v>
      </c>
      <c r="E407" s="1">
        <v>0</v>
      </c>
      <c r="F407" s="1">
        <v>0</v>
      </c>
      <c r="G407" s="1">
        <v>0</v>
      </c>
      <c r="H407" s="1">
        <v>0</v>
      </c>
      <c r="I407" s="1">
        <v>2010.0016871832299</v>
      </c>
      <c r="J407" s="1">
        <v>2010.0016871832299</v>
      </c>
    </row>
    <row r="408" spans="2:10" x14ac:dyDescent="0.2">
      <c r="B408" s="2" t="s">
        <v>132</v>
      </c>
      <c r="C408">
        <v>2024</v>
      </c>
      <c r="D408" t="s">
        <v>157</v>
      </c>
      <c r="E408" s="1">
        <v>0</v>
      </c>
      <c r="F408" s="1">
        <v>0</v>
      </c>
      <c r="G408" s="1">
        <v>0</v>
      </c>
      <c r="H408" s="1">
        <v>0</v>
      </c>
      <c r="I408" s="1">
        <v>2005.94107771418</v>
      </c>
      <c r="J408" s="1">
        <v>2005.94107771418</v>
      </c>
    </row>
    <row r="409" spans="2:10" x14ac:dyDescent="0.2">
      <c r="B409" s="2" t="s">
        <v>132</v>
      </c>
      <c r="C409">
        <v>2024</v>
      </c>
      <c r="D409" t="s">
        <v>105</v>
      </c>
      <c r="E409" s="1">
        <v>1597.1730578290999</v>
      </c>
      <c r="F409" s="1">
        <v>0</v>
      </c>
      <c r="G409" s="1">
        <v>0</v>
      </c>
      <c r="H409" s="1">
        <v>0</v>
      </c>
      <c r="I409" s="1">
        <v>0</v>
      </c>
      <c r="J409" s="1">
        <v>1597.1730578290999</v>
      </c>
    </row>
    <row r="410" spans="2:10" x14ac:dyDescent="0.2">
      <c r="B410" s="2" t="s">
        <v>132</v>
      </c>
      <c r="C410">
        <v>2024</v>
      </c>
      <c r="D410" t="s">
        <v>91</v>
      </c>
      <c r="E410" s="1">
        <v>0</v>
      </c>
      <c r="F410" s="1">
        <v>0</v>
      </c>
      <c r="G410" s="1">
        <v>1539.64775701746</v>
      </c>
      <c r="H410" s="1">
        <v>0</v>
      </c>
      <c r="I410" s="1">
        <v>0</v>
      </c>
      <c r="J410" s="1">
        <v>1539.64775701746</v>
      </c>
    </row>
    <row r="411" spans="2:10" x14ac:dyDescent="0.2">
      <c r="B411" s="2" t="s">
        <v>132</v>
      </c>
      <c r="C411">
        <v>2024</v>
      </c>
      <c r="D411" t="s">
        <v>129</v>
      </c>
      <c r="E411" s="1">
        <v>0</v>
      </c>
      <c r="F411" s="1">
        <v>0</v>
      </c>
      <c r="G411" s="1">
        <v>0</v>
      </c>
      <c r="H411" s="1">
        <v>0</v>
      </c>
      <c r="I411" s="1">
        <v>1002.97053885709</v>
      </c>
      <c r="J411" s="1">
        <v>1002.97053885709</v>
      </c>
    </row>
    <row r="412" spans="2:10" x14ac:dyDescent="0.2">
      <c r="B412" s="2" t="s">
        <v>132</v>
      </c>
      <c r="C412">
        <v>2024</v>
      </c>
      <c r="D412" t="s">
        <v>158</v>
      </c>
      <c r="E412" s="1">
        <v>0</v>
      </c>
      <c r="F412" s="1">
        <v>0</v>
      </c>
      <c r="G412" s="1">
        <v>0</v>
      </c>
      <c r="H412" s="1">
        <v>1001.6170023674</v>
      </c>
      <c r="I412" s="1">
        <v>0</v>
      </c>
      <c r="J412" s="1">
        <v>1001.6170023674</v>
      </c>
    </row>
    <row r="413" spans="2:10" x14ac:dyDescent="0.2">
      <c r="B413" s="2" t="s">
        <v>132</v>
      </c>
      <c r="C413">
        <v>2024</v>
      </c>
      <c r="D413" t="s">
        <v>159</v>
      </c>
      <c r="E413" s="1">
        <v>0</v>
      </c>
      <c r="F413" s="1">
        <v>0</v>
      </c>
      <c r="G413" s="1">
        <v>0</v>
      </c>
      <c r="H413" s="1">
        <v>500.80850118370199</v>
      </c>
      <c r="I413" s="1">
        <v>0</v>
      </c>
      <c r="J413" s="1">
        <v>500.80850118370199</v>
      </c>
    </row>
    <row r="414" spans="2:10" x14ac:dyDescent="0.2">
      <c r="B414" s="2" t="s">
        <v>132</v>
      </c>
      <c r="C414">
        <v>2024</v>
      </c>
      <c r="D414" t="s">
        <v>160</v>
      </c>
      <c r="E414" s="1">
        <v>0</v>
      </c>
      <c r="F414" s="1">
        <v>0</v>
      </c>
      <c r="G414" s="1">
        <v>0</v>
      </c>
      <c r="H414" s="1">
        <v>0</v>
      </c>
      <c r="I414" s="1">
        <v>198.96986398379499</v>
      </c>
      <c r="J414" s="1">
        <v>198.96986398379499</v>
      </c>
    </row>
    <row r="415" spans="2:10" x14ac:dyDescent="0.2">
      <c r="B415" s="2" t="s">
        <v>132</v>
      </c>
      <c r="C415">
        <v>2024</v>
      </c>
      <c r="D415" t="s">
        <v>130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</row>
    <row r="416" spans="2:10" x14ac:dyDescent="0.2">
      <c r="B416" s="2" t="s">
        <v>132</v>
      </c>
      <c r="C416">
        <v>2024</v>
      </c>
      <c r="D416" t="s">
        <v>161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</row>
    <row r="417" spans="2:10" x14ac:dyDescent="0.2">
      <c r="B417" s="2" t="s">
        <v>132</v>
      </c>
      <c r="C417">
        <v>2024</v>
      </c>
      <c r="D417" t="s">
        <v>162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</row>
    <row r="418" spans="2:10" x14ac:dyDescent="0.2">
      <c r="B418" s="2" t="s">
        <v>132</v>
      </c>
      <c r="C418">
        <v>2024</v>
      </c>
      <c r="D418" s="3" t="s">
        <v>110</v>
      </c>
      <c r="E418" s="1">
        <v>30403241.096183099</v>
      </c>
      <c r="F418" s="1">
        <v>5507564.0018037297</v>
      </c>
      <c r="G418" s="1">
        <v>4048480.0780070098</v>
      </c>
      <c r="H418" s="1">
        <v>591319.48624898097</v>
      </c>
      <c r="I418" s="1">
        <v>1748588.58290617</v>
      </c>
      <c r="J418" s="1">
        <v>42299193.245149098</v>
      </c>
    </row>
    <row r="419" spans="2:10" x14ac:dyDescent="0.2">
      <c r="B419" s="2" t="s">
        <v>163</v>
      </c>
      <c r="C419">
        <v>2024</v>
      </c>
      <c r="D419" t="s">
        <v>10</v>
      </c>
      <c r="E419" s="1">
        <v>9521546.9488070402</v>
      </c>
      <c r="F419" s="1">
        <v>0</v>
      </c>
      <c r="G419" s="1">
        <v>0</v>
      </c>
      <c r="H419" s="1">
        <v>0</v>
      </c>
      <c r="I419" s="1">
        <v>0</v>
      </c>
      <c r="J419" s="1">
        <v>9521546.9488070402</v>
      </c>
    </row>
    <row r="420" spans="2:10" x14ac:dyDescent="0.2">
      <c r="B420" s="2" t="s">
        <v>163</v>
      </c>
      <c r="C420">
        <v>2024</v>
      </c>
      <c r="D420" t="s">
        <v>15</v>
      </c>
      <c r="E420" s="1">
        <v>4608166.5920798602</v>
      </c>
      <c r="F420" s="1">
        <v>0</v>
      </c>
      <c r="G420" s="1">
        <v>0</v>
      </c>
      <c r="H420" s="1">
        <v>0</v>
      </c>
      <c r="I420" s="1">
        <v>0</v>
      </c>
      <c r="J420" s="1">
        <v>4608166.5920798602</v>
      </c>
    </row>
    <row r="421" spans="2:10" x14ac:dyDescent="0.2">
      <c r="B421" s="2" t="s">
        <v>163</v>
      </c>
      <c r="C421">
        <v>2024</v>
      </c>
      <c r="D421" t="s">
        <v>12</v>
      </c>
      <c r="E421" s="1">
        <v>4407846.3409719504</v>
      </c>
      <c r="F421" s="1">
        <v>0</v>
      </c>
      <c r="G421" s="1">
        <v>0</v>
      </c>
      <c r="H421" s="1">
        <v>0</v>
      </c>
      <c r="I421" s="1">
        <v>0</v>
      </c>
      <c r="J421" s="1">
        <v>4407846.3409719504</v>
      </c>
    </row>
    <row r="422" spans="2:10" x14ac:dyDescent="0.2">
      <c r="B422" s="2" t="s">
        <v>163</v>
      </c>
      <c r="C422">
        <v>2024</v>
      </c>
      <c r="D422" t="s">
        <v>11</v>
      </c>
      <c r="E422" s="1">
        <v>3807496.6597798802</v>
      </c>
      <c r="F422" s="1">
        <v>0</v>
      </c>
      <c r="G422" s="1">
        <v>0</v>
      </c>
      <c r="H422" s="1">
        <v>0</v>
      </c>
      <c r="I422" s="1">
        <v>0</v>
      </c>
      <c r="J422" s="1">
        <v>3807496.6597798802</v>
      </c>
    </row>
    <row r="423" spans="2:10" x14ac:dyDescent="0.2">
      <c r="B423" s="2" t="s">
        <v>163</v>
      </c>
      <c r="C423">
        <v>2024</v>
      </c>
      <c r="D423" t="s">
        <v>14</v>
      </c>
      <c r="E423" s="1">
        <v>2104539.7320972201</v>
      </c>
      <c r="F423" s="1">
        <v>0</v>
      </c>
      <c r="G423" s="1">
        <v>0</v>
      </c>
      <c r="H423" s="1">
        <v>0</v>
      </c>
      <c r="I423" s="1">
        <v>0</v>
      </c>
      <c r="J423" s="1">
        <v>2104539.7320972201</v>
      </c>
    </row>
    <row r="424" spans="2:10" x14ac:dyDescent="0.2">
      <c r="B424" s="2" t="s">
        <v>163</v>
      </c>
      <c r="C424">
        <v>2024</v>
      </c>
      <c r="D424" t="s">
        <v>13</v>
      </c>
      <c r="E424" s="1">
        <v>2038994.3219629601</v>
      </c>
      <c r="F424" s="1">
        <v>0</v>
      </c>
      <c r="G424" s="1">
        <v>0</v>
      </c>
      <c r="H424" s="1">
        <v>0</v>
      </c>
      <c r="I424" s="1">
        <v>0</v>
      </c>
      <c r="J424" s="1">
        <v>2038994.3219629601</v>
      </c>
    </row>
    <row r="425" spans="2:10" x14ac:dyDescent="0.2">
      <c r="B425" s="2" t="s">
        <v>163</v>
      </c>
      <c r="C425">
        <v>2024</v>
      </c>
      <c r="E425" s="1">
        <v>0</v>
      </c>
      <c r="F425" s="1">
        <v>0</v>
      </c>
      <c r="G425" s="1">
        <v>0</v>
      </c>
      <c r="H425" s="1">
        <v>0</v>
      </c>
      <c r="I425" s="1">
        <v>1469421.71098578</v>
      </c>
      <c r="J425" s="1">
        <v>1469421.71098578</v>
      </c>
    </row>
    <row r="426" spans="2:10" x14ac:dyDescent="0.2">
      <c r="B426" s="2" t="s">
        <v>163</v>
      </c>
      <c r="C426">
        <v>2024</v>
      </c>
      <c r="D426" t="s">
        <v>16</v>
      </c>
      <c r="E426" s="1">
        <v>955508.69266495097</v>
      </c>
      <c r="F426" s="1">
        <v>0</v>
      </c>
      <c r="G426" s="1">
        <v>0</v>
      </c>
      <c r="H426" s="1">
        <v>0</v>
      </c>
      <c r="I426" s="1">
        <v>0</v>
      </c>
      <c r="J426" s="1">
        <v>955508.69266495097</v>
      </c>
    </row>
    <row r="427" spans="2:10" x14ac:dyDescent="0.2">
      <c r="B427" s="2" t="s">
        <v>163</v>
      </c>
      <c r="C427">
        <v>2024</v>
      </c>
      <c r="D427" t="s">
        <v>17</v>
      </c>
      <c r="E427" s="1">
        <v>0</v>
      </c>
      <c r="F427" s="1">
        <v>0</v>
      </c>
      <c r="G427" s="1">
        <v>890138.05433964601</v>
      </c>
      <c r="H427" s="1">
        <v>0</v>
      </c>
      <c r="I427" s="1">
        <v>0</v>
      </c>
      <c r="J427" s="1">
        <v>890138.05433964601</v>
      </c>
    </row>
    <row r="428" spans="2:10" x14ac:dyDescent="0.2">
      <c r="B428" s="2" t="s">
        <v>163</v>
      </c>
      <c r="C428">
        <v>2024</v>
      </c>
      <c r="D428" t="s">
        <v>20</v>
      </c>
      <c r="E428" s="1">
        <v>0</v>
      </c>
      <c r="F428" s="1">
        <v>0</v>
      </c>
      <c r="G428" s="1">
        <v>630970.21357177896</v>
      </c>
      <c r="H428" s="1">
        <v>0</v>
      </c>
      <c r="I428" s="1">
        <v>0</v>
      </c>
      <c r="J428" s="1">
        <v>630970.21357177896</v>
      </c>
    </row>
    <row r="429" spans="2:10" x14ac:dyDescent="0.2">
      <c r="B429" s="2" t="s">
        <v>163</v>
      </c>
      <c r="C429">
        <v>2024</v>
      </c>
      <c r="D429" t="s">
        <v>21</v>
      </c>
      <c r="E429" s="1">
        <v>0</v>
      </c>
      <c r="F429" s="1">
        <v>530712.626153499</v>
      </c>
      <c r="G429" s="1">
        <v>0</v>
      </c>
      <c r="H429" s="1">
        <v>0</v>
      </c>
      <c r="I429" s="1">
        <v>0</v>
      </c>
      <c r="J429" s="1">
        <v>530712.626153499</v>
      </c>
    </row>
    <row r="430" spans="2:10" x14ac:dyDescent="0.2">
      <c r="B430" s="2" t="s">
        <v>163</v>
      </c>
      <c r="C430">
        <v>2024</v>
      </c>
      <c r="D430" t="s">
        <v>19</v>
      </c>
      <c r="E430" s="1">
        <v>510336.13687929499</v>
      </c>
      <c r="F430" s="1">
        <v>0</v>
      </c>
      <c r="G430" s="1">
        <v>0</v>
      </c>
      <c r="H430" s="1">
        <v>0</v>
      </c>
      <c r="I430" s="1">
        <v>0</v>
      </c>
      <c r="J430" s="1">
        <v>510336.13687929499</v>
      </c>
    </row>
    <row r="431" spans="2:10" x14ac:dyDescent="0.2">
      <c r="B431" s="2" t="s">
        <v>163</v>
      </c>
      <c r="C431">
        <v>2024</v>
      </c>
      <c r="D431" t="s">
        <v>22</v>
      </c>
      <c r="E431" s="1">
        <v>456660.734791781</v>
      </c>
      <c r="F431" s="1">
        <v>0</v>
      </c>
      <c r="G431" s="1">
        <v>0</v>
      </c>
      <c r="H431" s="1">
        <v>0</v>
      </c>
      <c r="I431" s="1">
        <v>0</v>
      </c>
      <c r="J431" s="1">
        <v>456660.734791781</v>
      </c>
    </row>
    <row r="432" spans="2:10" x14ac:dyDescent="0.2">
      <c r="B432" s="2" t="s">
        <v>163</v>
      </c>
      <c r="C432">
        <v>2024</v>
      </c>
      <c r="D432" t="s">
        <v>30</v>
      </c>
      <c r="E432" s="1">
        <v>385360.24607974198</v>
      </c>
      <c r="F432" s="1">
        <v>0</v>
      </c>
      <c r="G432" s="1">
        <v>0</v>
      </c>
      <c r="H432" s="1">
        <v>0</v>
      </c>
      <c r="I432" s="1">
        <v>0</v>
      </c>
      <c r="J432" s="1">
        <v>385360.24607974198</v>
      </c>
    </row>
    <row r="433" spans="2:10" x14ac:dyDescent="0.2">
      <c r="B433" s="2" t="s">
        <v>163</v>
      </c>
      <c r="C433">
        <v>2024</v>
      </c>
      <c r="D433" t="s">
        <v>36</v>
      </c>
      <c r="E433" s="1">
        <v>368976.64502975601</v>
      </c>
      <c r="F433" s="1">
        <v>0</v>
      </c>
      <c r="G433" s="1">
        <v>0</v>
      </c>
      <c r="H433" s="1">
        <v>0</v>
      </c>
      <c r="I433" s="1">
        <v>0</v>
      </c>
      <c r="J433" s="1">
        <v>368976.64502975601</v>
      </c>
    </row>
    <row r="434" spans="2:10" x14ac:dyDescent="0.2">
      <c r="B434" s="2" t="s">
        <v>163</v>
      </c>
      <c r="C434">
        <v>2024</v>
      </c>
      <c r="D434" t="s">
        <v>23</v>
      </c>
      <c r="E434" s="1">
        <v>0</v>
      </c>
      <c r="F434" s="1">
        <v>366809.17733068898</v>
      </c>
      <c r="G434" s="1">
        <v>0</v>
      </c>
      <c r="H434" s="1">
        <v>0</v>
      </c>
      <c r="I434" s="1">
        <v>0</v>
      </c>
      <c r="J434" s="1">
        <v>366809.17733068898</v>
      </c>
    </row>
    <row r="435" spans="2:10" x14ac:dyDescent="0.2">
      <c r="B435" s="2" t="s">
        <v>163</v>
      </c>
      <c r="C435">
        <v>2024</v>
      </c>
      <c r="D435" t="s">
        <v>25</v>
      </c>
      <c r="E435" s="1">
        <v>0</v>
      </c>
      <c r="F435" s="1">
        <v>361999.34126246203</v>
      </c>
      <c r="G435" s="1">
        <v>0</v>
      </c>
      <c r="H435" s="1">
        <v>0</v>
      </c>
      <c r="I435" s="1">
        <v>0</v>
      </c>
      <c r="J435" s="1">
        <v>361999.34126246203</v>
      </c>
    </row>
    <row r="436" spans="2:10" x14ac:dyDescent="0.2">
      <c r="B436" s="2" t="s">
        <v>163</v>
      </c>
      <c r="C436">
        <v>2024</v>
      </c>
      <c r="D436" t="s">
        <v>26</v>
      </c>
      <c r="E436" s="1">
        <v>285075.27870235703</v>
      </c>
      <c r="F436" s="1">
        <v>0</v>
      </c>
      <c r="G436" s="1">
        <v>0</v>
      </c>
      <c r="H436" s="1">
        <v>0</v>
      </c>
      <c r="I436" s="1">
        <v>0</v>
      </c>
      <c r="J436" s="1">
        <v>285075.27870235703</v>
      </c>
    </row>
    <row r="437" spans="2:10" x14ac:dyDescent="0.2">
      <c r="B437" s="2" t="s">
        <v>163</v>
      </c>
      <c r="C437">
        <v>2024</v>
      </c>
      <c r="D437" t="s">
        <v>28</v>
      </c>
      <c r="E437" s="1">
        <v>0</v>
      </c>
      <c r="F437" s="1">
        <v>0</v>
      </c>
      <c r="G437" s="1">
        <v>280220.39383441099</v>
      </c>
      <c r="H437" s="1">
        <v>0</v>
      </c>
      <c r="I437" s="1">
        <v>0</v>
      </c>
      <c r="J437" s="1">
        <v>280220.39383441099</v>
      </c>
    </row>
    <row r="438" spans="2:10" x14ac:dyDescent="0.2">
      <c r="B438" s="2" t="s">
        <v>163</v>
      </c>
      <c r="C438">
        <v>2024</v>
      </c>
      <c r="D438" t="s">
        <v>56</v>
      </c>
      <c r="E438" s="1">
        <v>208910.78746111199</v>
      </c>
      <c r="F438" s="1">
        <v>0</v>
      </c>
      <c r="G438" s="1">
        <v>0</v>
      </c>
      <c r="H438" s="1">
        <v>67141.594312090005</v>
      </c>
      <c r="I438" s="1">
        <v>0</v>
      </c>
      <c r="J438" s="1">
        <v>276052.38177320198</v>
      </c>
    </row>
    <row r="439" spans="2:10" x14ac:dyDescent="0.2">
      <c r="B439" s="2" t="s">
        <v>163</v>
      </c>
      <c r="C439">
        <v>2024</v>
      </c>
      <c r="D439" t="s">
        <v>27</v>
      </c>
      <c r="E439" s="1">
        <v>254687.57038875</v>
      </c>
      <c r="F439" s="1">
        <v>0</v>
      </c>
      <c r="G439" s="1">
        <v>0</v>
      </c>
      <c r="H439" s="1">
        <v>0</v>
      </c>
      <c r="I439" s="1">
        <v>0</v>
      </c>
      <c r="J439" s="1">
        <v>254687.57038875</v>
      </c>
    </row>
    <row r="440" spans="2:10" x14ac:dyDescent="0.2">
      <c r="B440" s="2" t="s">
        <v>163</v>
      </c>
      <c r="C440">
        <v>2024</v>
      </c>
      <c r="D440" t="s">
        <v>38</v>
      </c>
      <c r="E440" s="1">
        <v>0</v>
      </c>
      <c r="F440" s="1">
        <v>0</v>
      </c>
      <c r="G440" s="1">
        <v>0</v>
      </c>
      <c r="H440" s="1">
        <v>0</v>
      </c>
      <c r="I440" s="1">
        <v>241402.22077094999</v>
      </c>
      <c r="J440" s="1">
        <v>241402.22077094999</v>
      </c>
    </row>
    <row r="441" spans="2:10" x14ac:dyDescent="0.2">
      <c r="B441" s="2" t="s">
        <v>163</v>
      </c>
      <c r="C441">
        <v>2024</v>
      </c>
      <c r="D441" t="s">
        <v>31</v>
      </c>
      <c r="E441" s="1">
        <v>0</v>
      </c>
      <c r="F441" s="1">
        <v>0</v>
      </c>
      <c r="G441" s="1">
        <v>230146.764673431</v>
      </c>
      <c r="H441" s="1">
        <v>0</v>
      </c>
      <c r="I441" s="1">
        <v>0</v>
      </c>
      <c r="J441" s="1">
        <v>230146.764673431</v>
      </c>
    </row>
    <row r="442" spans="2:10" x14ac:dyDescent="0.2">
      <c r="B442" s="2" t="s">
        <v>163</v>
      </c>
      <c r="C442">
        <v>2024</v>
      </c>
      <c r="D442" t="s">
        <v>29</v>
      </c>
      <c r="E442" s="1">
        <v>0</v>
      </c>
      <c r="F442" s="1">
        <v>0</v>
      </c>
      <c r="G442" s="1">
        <v>227059.30337291301</v>
      </c>
      <c r="H442" s="1">
        <v>0</v>
      </c>
      <c r="I442" s="1">
        <v>0</v>
      </c>
      <c r="J442" s="1">
        <v>227059.30337291301</v>
      </c>
    </row>
    <row r="443" spans="2:10" x14ac:dyDescent="0.2">
      <c r="B443" s="2" t="s">
        <v>163</v>
      </c>
      <c r="C443">
        <v>2024</v>
      </c>
      <c r="D443" t="s">
        <v>33</v>
      </c>
      <c r="E443" s="1">
        <v>0</v>
      </c>
      <c r="F443" s="1">
        <v>197849.47280765401</v>
      </c>
      <c r="G443" s="1">
        <v>0</v>
      </c>
      <c r="H443" s="1">
        <v>0</v>
      </c>
      <c r="I443" s="1">
        <v>0</v>
      </c>
      <c r="J443" s="1">
        <v>197849.47280765401</v>
      </c>
    </row>
    <row r="444" spans="2:10" x14ac:dyDescent="0.2">
      <c r="B444" s="2" t="s">
        <v>163</v>
      </c>
      <c r="C444">
        <v>2024</v>
      </c>
      <c r="D444" t="s">
        <v>37</v>
      </c>
      <c r="E444" s="1">
        <v>0</v>
      </c>
      <c r="F444" s="1">
        <v>0</v>
      </c>
      <c r="G444" s="1">
        <v>192415.022992421</v>
      </c>
      <c r="H444" s="1">
        <v>0</v>
      </c>
      <c r="I444" s="1">
        <v>0</v>
      </c>
      <c r="J444" s="1">
        <v>192415.022992421</v>
      </c>
    </row>
    <row r="445" spans="2:10" x14ac:dyDescent="0.2">
      <c r="B445" s="2" t="s">
        <v>163</v>
      </c>
      <c r="C445">
        <v>2024</v>
      </c>
      <c r="D445" t="s">
        <v>34</v>
      </c>
      <c r="E445" s="1">
        <v>0</v>
      </c>
      <c r="F445" s="1">
        <v>0</v>
      </c>
      <c r="G445" s="1">
        <v>163391.18732181101</v>
      </c>
      <c r="H445" s="1">
        <v>0</v>
      </c>
      <c r="I445" s="1">
        <v>0</v>
      </c>
      <c r="J445" s="1">
        <v>163391.18732181101</v>
      </c>
    </row>
    <row r="446" spans="2:10" x14ac:dyDescent="0.2">
      <c r="B446" s="2" t="s">
        <v>163</v>
      </c>
      <c r="C446">
        <v>2024</v>
      </c>
      <c r="D446" t="s">
        <v>24</v>
      </c>
      <c r="E446" s="1">
        <v>143284.18158604699</v>
      </c>
      <c r="F446" s="1">
        <v>0</v>
      </c>
      <c r="G446" s="1">
        <v>0</v>
      </c>
      <c r="H446" s="1">
        <v>0</v>
      </c>
      <c r="I446" s="1">
        <v>0</v>
      </c>
      <c r="J446" s="1">
        <v>143284.18158604699</v>
      </c>
    </row>
    <row r="447" spans="2:10" x14ac:dyDescent="0.2">
      <c r="B447" s="2" t="s">
        <v>163</v>
      </c>
      <c r="C447">
        <v>2024</v>
      </c>
      <c r="D447" t="s">
        <v>35</v>
      </c>
      <c r="E447" s="1">
        <v>0</v>
      </c>
      <c r="F447" s="1">
        <v>0</v>
      </c>
      <c r="G447" s="1">
        <v>130562.75122461301</v>
      </c>
      <c r="H447" s="1">
        <v>0</v>
      </c>
      <c r="I447" s="1">
        <v>0</v>
      </c>
      <c r="J447" s="1">
        <v>130562.75122461301</v>
      </c>
    </row>
    <row r="448" spans="2:10" x14ac:dyDescent="0.2">
      <c r="B448" s="2" t="s">
        <v>163</v>
      </c>
      <c r="C448">
        <v>2024</v>
      </c>
      <c r="D448" t="s">
        <v>39</v>
      </c>
      <c r="E448" s="1">
        <v>0</v>
      </c>
      <c r="F448" s="1">
        <v>0</v>
      </c>
      <c r="G448" s="1">
        <v>127854.42817562399</v>
      </c>
      <c r="H448" s="1">
        <v>0</v>
      </c>
      <c r="I448" s="1">
        <v>0</v>
      </c>
      <c r="J448" s="1">
        <v>127854.42817562399</v>
      </c>
    </row>
    <row r="449" spans="2:10" x14ac:dyDescent="0.2">
      <c r="B449" s="2" t="s">
        <v>163</v>
      </c>
      <c r="C449">
        <v>2024</v>
      </c>
      <c r="D449" t="s">
        <v>40</v>
      </c>
      <c r="E449" s="1">
        <v>0</v>
      </c>
      <c r="F449" s="1">
        <v>0</v>
      </c>
      <c r="G449" s="1">
        <v>117731.126643506</v>
      </c>
      <c r="H449" s="1">
        <v>0</v>
      </c>
      <c r="I449" s="1">
        <v>0</v>
      </c>
      <c r="J449" s="1">
        <v>117731.126643506</v>
      </c>
    </row>
    <row r="450" spans="2:10" x14ac:dyDescent="0.2">
      <c r="B450" s="2" t="s">
        <v>163</v>
      </c>
      <c r="C450">
        <v>2024</v>
      </c>
      <c r="D450" t="s">
        <v>41</v>
      </c>
      <c r="E450" s="1">
        <v>94396.320457199094</v>
      </c>
      <c r="F450" s="1">
        <v>0</v>
      </c>
      <c r="G450" s="1">
        <v>0</v>
      </c>
      <c r="H450" s="1">
        <v>18252.789046721598</v>
      </c>
      <c r="I450" s="1">
        <v>0</v>
      </c>
      <c r="J450" s="1">
        <v>112649.109503921</v>
      </c>
    </row>
    <row r="451" spans="2:10" x14ac:dyDescent="0.2">
      <c r="B451" s="2" t="s">
        <v>163</v>
      </c>
      <c r="C451">
        <v>2024</v>
      </c>
      <c r="D451" t="s">
        <v>164</v>
      </c>
      <c r="E451" s="1">
        <v>111202.557477008</v>
      </c>
      <c r="F451" s="1">
        <v>0</v>
      </c>
      <c r="G451" s="1">
        <v>0</v>
      </c>
      <c r="H451" s="1">
        <v>0</v>
      </c>
      <c r="I451" s="1">
        <v>0</v>
      </c>
      <c r="J451" s="1">
        <v>111202.557477008</v>
      </c>
    </row>
    <row r="452" spans="2:10" x14ac:dyDescent="0.2">
      <c r="B452" s="2" t="s">
        <v>163</v>
      </c>
      <c r="C452">
        <v>2024</v>
      </c>
      <c r="D452" t="s">
        <v>113</v>
      </c>
      <c r="E452" s="1">
        <v>0</v>
      </c>
      <c r="F452" s="1">
        <v>0</v>
      </c>
      <c r="G452" s="1">
        <v>0</v>
      </c>
      <c r="H452" s="1">
        <v>0</v>
      </c>
      <c r="I452" s="1">
        <v>102148.827746608</v>
      </c>
      <c r="J452" s="1">
        <v>102148.827746608</v>
      </c>
    </row>
    <row r="453" spans="2:10" x14ac:dyDescent="0.2">
      <c r="B453" s="2" t="s">
        <v>163</v>
      </c>
      <c r="C453">
        <v>2024</v>
      </c>
      <c r="D453" t="s">
        <v>43</v>
      </c>
      <c r="E453" s="1">
        <v>89796.891956523003</v>
      </c>
      <c r="F453" s="1">
        <v>0</v>
      </c>
      <c r="G453" s="1">
        <v>0</v>
      </c>
      <c r="H453" s="1">
        <v>12232.974588430699</v>
      </c>
      <c r="I453" s="1">
        <v>0</v>
      </c>
      <c r="J453" s="1">
        <v>102029.866544954</v>
      </c>
    </row>
    <row r="454" spans="2:10" x14ac:dyDescent="0.2">
      <c r="B454" s="2" t="s">
        <v>163</v>
      </c>
      <c r="C454">
        <v>2024</v>
      </c>
      <c r="D454" t="s">
        <v>47</v>
      </c>
      <c r="E454" s="1">
        <v>0</v>
      </c>
      <c r="F454" s="1">
        <v>0</v>
      </c>
      <c r="G454" s="1">
        <v>88155.375738011397</v>
      </c>
      <c r="H454" s="1">
        <v>0</v>
      </c>
      <c r="I454" s="1">
        <v>0</v>
      </c>
      <c r="J454" s="1">
        <v>88155.375738011397</v>
      </c>
    </row>
    <row r="455" spans="2:10" x14ac:dyDescent="0.2">
      <c r="B455" s="2" t="s">
        <v>163</v>
      </c>
      <c r="C455">
        <v>2024</v>
      </c>
      <c r="D455" t="s">
        <v>49</v>
      </c>
      <c r="E455" s="1">
        <v>0</v>
      </c>
      <c r="F455" s="1">
        <v>0</v>
      </c>
      <c r="G455" s="1">
        <v>83709.841490268707</v>
      </c>
      <c r="H455" s="1">
        <v>0</v>
      </c>
      <c r="I455" s="1">
        <v>0</v>
      </c>
      <c r="J455" s="1">
        <v>83709.841490268707</v>
      </c>
    </row>
    <row r="456" spans="2:10" x14ac:dyDescent="0.2">
      <c r="B456" s="2" t="s">
        <v>163</v>
      </c>
      <c r="C456">
        <v>2024</v>
      </c>
      <c r="D456" t="s">
        <v>45</v>
      </c>
      <c r="E456" s="1">
        <v>0</v>
      </c>
      <c r="F456" s="1">
        <v>0</v>
      </c>
      <c r="G456" s="1">
        <v>80332.394052371907</v>
      </c>
      <c r="H456" s="1">
        <v>0</v>
      </c>
      <c r="I456" s="1">
        <v>0</v>
      </c>
      <c r="J456" s="1">
        <v>80332.394052371907</v>
      </c>
    </row>
    <row r="457" spans="2:10" x14ac:dyDescent="0.2">
      <c r="B457" s="2" t="s">
        <v>163</v>
      </c>
      <c r="C457">
        <v>2024</v>
      </c>
      <c r="D457" t="s">
        <v>70</v>
      </c>
      <c r="E457" s="1">
        <v>0</v>
      </c>
      <c r="F457" s="1">
        <v>0</v>
      </c>
      <c r="G457" s="1">
        <v>79532.765718456707</v>
      </c>
      <c r="H457" s="1">
        <v>0</v>
      </c>
      <c r="I457" s="1">
        <v>0</v>
      </c>
      <c r="J457" s="1">
        <v>79532.765718456707</v>
      </c>
    </row>
    <row r="458" spans="2:10" x14ac:dyDescent="0.2">
      <c r="B458" s="2" t="s">
        <v>163</v>
      </c>
      <c r="C458">
        <v>2024</v>
      </c>
      <c r="D458" t="s">
        <v>57</v>
      </c>
      <c r="E458" s="1">
        <v>78481.348313273105</v>
      </c>
      <c r="F458" s="1">
        <v>0</v>
      </c>
      <c r="G458" s="1">
        <v>0</v>
      </c>
      <c r="H458" s="1">
        <v>0</v>
      </c>
      <c r="I458" s="1">
        <v>0</v>
      </c>
      <c r="J458" s="1">
        <v>78481.348313273105</v>
      </c>
    </row>
    <row r="459" spans="2:10" x14ac:dyDescent="0.2">
      <c r="B459" s="2" t="s">
        <v>163</v>
      </c>
      <c r="C459">
        <v>2024</v>
      </c>
      <c r="D459" t="s">
        <v>46</v>
      </c>
      <c r="E459" s="1">
        <v>0</v>
      </c>
      <c r="F459" s="1">
        <v>0</v>
      </c>
      <c r="G459" s="1">
        <v>74294.102842363194</v>
      </c>
      <c r="H459" s="1">
        <v>0</v>
      </c>
      <c r="I459" s="1">
        <v>0</v>
      </c>
      <c r="J459" s="1">
        <v>74294.102842363194</v>
      </c>
    </row>
    <row r="460" spans="2:10" x14ac:dyDescent="0.2">
      <c r="B460" s="2" t="s">
        <v>163</v>
      </c>
      <c r="C460">
        <v>2024</v>
      </c>
      <c r="D460" t="s">
        <v>52</v>
      </c>
      <c r="E460" s="1">
        <v>69064.009488841795</v>
      </c>
      <c r="F460" s="1">
        <v>0</v>
      </c>
      <c r="G460" s="1">
        <v>0</v>
      </c>
      <c r="H460" s="1">
        <v>0</v>
      </c>
      <c r="I460" s="1">
        <v>0</v>
      </c>
      <c r="J460" s="1">
        <v>69064.009488841795</v>
      </c>
    </row>
    <row r="461" spans="2:10" x14ac:dyDescent="0.2">
      <c r="B461" s="2" t="s">
        <v>163</v>
      </c>
      <c r="C461">
        <v>2024</v>
      </c>
      <c r="D461" t="s">
        <v>55</v>
      </c>
      <c r="E461" s="1">
        <v>0</v>
      </c>
      <c r="F461" s="1">
        <v>0</v>
      </c>
      <c r="G461" s="1">
        <v>66440.775260170398</v>
      </c>
      <c r="H461" s="1">
        <v>0</v>
      </c>
      <c r="I461" s="1">
        <v>0</v>
      </c>
      <c r="J461" s="1">
        <v>66440.775260170398</v>
      </c>
    </row>
    <row r="462" spans="2:10" x14ac:dyDescent="0.2">
      <c r="B462" s="2" t="s">
        <v>163</v>
      </c>
      <c r="C462">
        <v>2024</v>
      </c>
      <c r="D462" t="s">
        <v>95</v>
      </c>
      <c r="E462" s="1">
        <v>0</v>
      </c>
      <c r="F462" s="1">
        <v>0</v>
      </c>
      <c r="G462" s="1">
        <v>65924.467459795604</v>
      </c>
      <c r="H462" s="1">
        <v>0</v>
      </c>
      <c r="I462" s="1">
        <v>0</v>
      </c>
      <c r="J462" s="1">
        <v>65924.467459795604</v>
      </c>
    </row>
    <row r="463" spans="2:10" x14ac:dyDescent="0.2">
      <c r="B463" s="2" t="s">
        <v>163</v>
      </c>
      <c r="C463">
        <v>2024</v>
      </c>
      <c r="D463" t="s">
        <v>48</v>
      </c>
      <c r="E463" s="1">
        <v>0</v>
      </c>
      <c r="F463" s="1">
        <v>0</v>
      </c>
      <c r="G463" s="1">
        <v>65053.121166974299</v>
      </c>
      <c r="H463" s="1">
        <v>0</v>
      </c>
      <c r="I463" s="1">
        <v>0</v>
      </c>
      <c r="J463" s="1">
        <v>65053.121166974299</v>
      </c>
    </row>
    <row r="464" spans="2:10" x14ac:dyDescent="0.2">
      <c r="B464" s="2" t="s">
        <v>163</v>
      </c>
      <c r="C464">
        <v>2024</v>
      </c>
      <c r="D464" t="s">
        <v>42</v>
      </c>
      <c r="E464" s="1">
        <v>0</v>
      </c>
      <c r="F464" s="1">
        <v>0</v>
      </c>
      <c r="G464" s="1">
        <v>63516.110071212403</v>
      </c>
      <c r="H464" s="1">
        <v>0</v>
      </c>
      <c r="I464" s="1">
        <v>0</v>
      </c>
      <c r="J464" s="1">
        <v>63516.110071212403</v>
      </c>
    </row>
    <row r="465" spans="2:10" x14ac:dyDescent="0.2">
      <c r="B465" s="2" t="s">
        <v>163</v>
      </c>
      <c r="C465">
        <v>2024</v>
      </c>
      <c r="D465" t="s">
        <v>61</v>
      </c>
      <c r="E465" s="1">
        <v>0</v>
      </c>
      <c r="F465" s="1">
        <v>0</v>
      </c>
      <c r="G465" s="1">
        <v>63161.047300969803</v>
      </c>
      <c r="H465" s="1">
        <v>0</v>
      </c>
      <c r="I465" s="1">
        <v>0</v>
      </c>
      <c r="J465" s="1">
        <v>63161.047300969803</v>
      </c>
    </row>
    <row r="466" spans="2:10" x14ac:dyDescent="0.2">
      <c r="B466" s="2" t="s">
        <v>163</v>
      </c>
      <c r="C466">
        <v>2024</v>
      </c>
      <c r="D466" t="s">
        <v>133</v>
      </c>
      <c r="E466" s="1">
        <v>0</v>
      </c>
      <c r="F466" s="1">
        <v>0</v>
      </c>
      <c r="G466" s="1">
        <v>0</v>
      </c>
      <c r="H466" s="1">
        <v>61232.648456701099</v>
      </c>
      <c r="I466" s="1">
        <v>0</v>
      </c>
      <c r="J466" s="1">
        <v>61232.648456701099</v>
      </c>
    </row>
    <row r="467" spans="2:10" x14ac:dyDescent="0.2">
      <c r="B467" s="2" t="s">
        <v>163</v>
      </c>
      <c r="C467">
        <v>2024</v>
      </c>
      <c r="D467" t="s">
        <v>32</v>
      </c>
      <c r="E467" s="1">
        <v>53289.358151715198</v>
      </c>
      <c r="F467" s="1">
        <v>0</v>
      </c>
      <c r="G467" s="1">
        <v>0</v>
      </c>
      <c r="H467" s="1">
        <v>0</v>
      </c>
      <c r="I467" s="1">
        <v>0</v>
      </c>
      <c r="J467" s="1">
        <v>53289.358151715198</v>
      </c>
    </row>
    <row r="468" spans="2:10" x14ac:dyDescent="0.2">
      <c r="B468" s="2" t="s">
        <v>163</v>
      </c>
      <c r="C468">
        <v>2024</v>
      </c>
      <c r="D468" t="s">
        <v>59</v>
      </c>
      <c r="E468" s="1">
        <v>0</v>
      </c>
      <c r="F468" s="1">
        <v>0</v>
      </c>
      <c r="G468" s="1">
        <v>0</v>
      </c>
      <c r="H468" s="1">
        <v>0</v>
      </c>
      <c r="I468" s="1">
        <v>53083.401513477802</v>
      </c>
      <c r="J468" s="1">
        <v>53083.401513477802</v>
      </c>
    </row>
    <row r="469" spans="2:10" x14ac:dyDescent="0.2">
      <c r="B469" s="2" t="s">
        <v>163</v>
      </c>
      <c r="C469">
        <v>2024</v>
      </c>
      <c r="D469" t="s">
        <v>67</v>
      </c>
      <c r="E469" s="1">
        <v>0</v>
      </c>
      <c r="F469" s="1">
        <v>0</v>
      </c>
      <c r="G469" s="1">
        <v>51654.653203819304</v>
      </c>
      <c r="H469" s="1">
        <v>0</v>
      </c>
      <c r="I469" s="1">
        <v>0</v>
      </c>
      <c r="J469" s="1">
        <v>51654.653203819304</v>
      </c>
    </row>
    <row r="470" spans="2:10" x14ac:dyDescent="0.2">
      <c r="B470" s="2" t="s">
        <v>163</v>
      </c>
      <c r="C470">
        <v>2024</v>
      </c>
      <c r="D470" t="s">
        <v>53</v>
      </c>
      <c r="E470" s="1">
        <v>0</v>
      </c>
      <c r="F470" s="1">
        <v>0</v>
      </c>
      <c r="G470" s="1">
        <v>51203.787552018599</v>
      </c>
      <c r="H470" s="1">
        <v>0</v>
      </c>
      <c r="I470" s="1">
        <v>0</v>
      </c>
      <c r="J470" s="1">
        <v>51203.787552018599</v>
      </c>
    </row>
    <row r="471" spans="2:10" x14ac:dyDescent="0.2">
      <c r="B471" s="2" t="s">
        <v>163</v>
      </c>
      <c r="C471">
        <v>2024</v>
      </c>
      <c r="D471" t="s">
        <v>63</v>
      </c>
      <c r="E471" s="1">
        <v>0</v>
      </c>
      <c r="F471" s="1">
        <v>0</v>
      </c>
      <c r="G471" s="1">
        <v>50600.659654699302</v>
      </c>
      <c r="H471" s="1">
        <v>0</v>
      </c>
      <c r="I471" s="1">
        <v>0</v>
      </c>
      <c r="J471" s="1">
        <v>50600.659654699302</v>
      </c>
    </row>
    <row r="472" spans="2:10" x14ac:dyDescent="0.2">
      <c r="B472" s="2" t="s">
        <v>163</v>
      </c>
      <c r="C472">
        <v>2024</v>
      </c>
      <c r="D472" t="s">
        <v>51</v>
      </c>
      <c r="E472" s="1">
        <v>0</v>
      </c>
      <c r="F472" s="1">
        <v>0</v>
      </c>
      <c r="G472" s="1">
        <v>49824.207174844203</v>
      </c>
      <c r="H472" s="1">
        <v>0</v>
      </c>
      <c r="I472" s="1">
        <v>0</v>
      </c>
      <c r="J472" s="1">
        <v>49824.207174844203</v>
      </c>
    </row>
    <row r="473" spans="2:10" x14ac:dyDescent="0.2">
      <c r="B473" s="2" t="s">
        <v>163</v>
      </c>
      <c r="C473">
        <v>2024</v>
      </c>
      <c r="D473" t="s">
        <v>114</v>
      </c>
      <c r="E473" s="1">
        <v>0</v>
      </c>
      <c r="F473" s="1">
        <v>0</v>
      </c>
      <c r="G473" s="1">
        <v>0</v>
      </c>
      <c r="H473" s="1">
        <v>0</v>
      </c>
      <c r="I473" s="1">
        <v>49680.463738278901</v>
      </c>
      <c r="J473" s="1">
        <v>49680.463738278901</v>
      </c>
    </row>
    <row r="474" spans="2:10" x14ac:dyDescent="0.2">
      <c r="B474" s="2" t="s">
        <v>163</v>
      </c>
      <c r="C474">
        <v>2024</v>
      </c>
      <c r="D474" t="s">
        <v>60</v>
      </c>
      <c r="E474" s="1">
        <v>0</v>
      </c>
      <c r="F474" s="1">
        <v>0</v>
      </c>
      <c r="G474" s="1">
        <v>47079.199026945797</v>
      </c>
      <c r="H474" s="1">
        <v>0</v>
      </c>
      <c r="I474" s="1">
        <v>0</v>
      </c>
      <c r="J474" s="1">
        <v>47079.199026945797</v>
      </c>
    </row>
    <row r="475" spans="2:10" x14ac:dyDescent="0.2">
      <c r="B475" s="2" t="s">
        <v>163</v>
      </c>
      <c r="C475">
        <v>2024</v>
      </c>
      <c r="D475" t="s">
        <v>44</v>
      </c>
      <c r="E475" s="1">
        <v>0</v>
      </c>
      <c r="F475" s="1">
        <v>0</v>
      </c>
      <c r="G475" s="1">
        <v>44554.341935495897</v>
      </c>
      <c r="H475" s="1">
        <v>0</v>
      </c>
      <c r="I475" s="1">
        <v>0</v>
      </c>
      <c r="J475" s="1">
        <v>44554.341935495897</v>
      </c>
    </row>
    <row r="476" spans="2:10" x14ac:dyDescent="0.2">
      <c r="B476" s="2" t="s">
        <v>163</v>
      </c>
      <c r="C476">
        <v>2024</v>
      </c>
      <c r="D476" t="s">
        <v>58</v>
      </c>
      <c r="E476" s="1">
        <v>0</v>
      </c>
      <c r="F476" s="1">
        <v>0</v>
      </c>
      <c r="G476" s="1">
        <v>43863.340554629198</v>
      </c>
      <c r="H476" s="1">
        <v>0</v>
      </c>
      <c r="I476" s="1">
        <v>0</v>
      </c>
      <c r="J476" s="1">
        <v>43863.340554629198</v>
      </c>
    </row>
    <row r="477" spans="2:10" x14ac:dyDescent="0.2">
      <c r="B477" s="2" t="s">
        <v>163</v>
      </c>
      <c r="C477">
        <v>2024</v>
      </c>
      <c r="D477" t="s">
        <v>65</v>
      </c>
      <c r="E477" s="1">
        <v>0</v>
      </c>
      <c r="F477" s="1">
        <v>0</v>
      </c>
      <c r="G477" s="1">
        <v>40952.407156986599</v>
      </c>
      <c r="H477" s="1">
        <v>0</v>
      </c>
      <c r="I477" s="1">
        <v>0</v>
      </c>
      <c r="J477" s="1">
        <v>40952.407156986599</v>
      </c>
    </row>
    <row r="478" spans="2:10" x14ac:dyDescent="0.2">
      <c r="B478" s="2" t="s">
        <v>163</v>
      </c>
      <c r="C478">
        <v>2024</v>
      </c>
      <c r="D478" t="s">
        <v>62</v>
      </c>
      <c r="E478" s="1">
        <v>0</v>
      </c>
      <c r="F478" s="1">
        <v>0</v>
      </c>
      <c r="G478" s="1">
        <v>37919.7597253481</v>
      </c>
      <c r="H478" s="1">
        <v>0</v>
      </c>
      <c r="I478" s="1">
        <v>0</v>
      </c>
      <c r="J478" s="1">
        <v>37919.7597253481</v>
      </c>
    </row>
    <row r="479" spans="2:10" x14ac:dyDescent="0.2">
      <c r="B479" s="2" t="s">
        <v>163</v>
      </c>
      <c r="C479">
        <v>2024</v>
      </c>
      <c r="D479" t="s">
        <v>134</v>
      </c>
      <c r="E479" s="1">
        <v>0</v>
      </c>
      <c r="F479" s="1">
        <v>0</v>
      </c>
      <c r="G479" s="1">
        <v>0</v>
      </c>
      <c r="H479" s="1">
        <v>37301.485180698401</v>
      </c>
      <c r="I479" s="1">
        <v>0</v>
      </c>
      <c r="J479" s="1">
        <v>37301.485180698401</v>
      </c>
    </row>
    <row r="480" spans="2:10" x14ac:dyDescent="0.2">
      <c r="B480" s="2" t="s">
        <v>163</v>
      </c>
      <c r="C480">
        <v>2024</v>
      </c>
      <c r="D480" t="s">
        <v>135</v>
      </c>
      <c r="E480" s="1">
        <v>0</v>
      </c>
      <c r="F480" s="1">
        <v>0</v>
      </c>
      <c r="G480" s="1">
        <v>0</v>
      </c>
      <c r="H480" s="1">
        <v>37023.6392902144</v>
      </c>
      <c r="I480" s="1">
        <v>0</v>
      </c>
      <c r="J480" s="1">
        <v>37023.6392902144</v>
      </c>
    </row>
    <row r="481" spans="2:10" x14ac:dyDescent="0.2">
      <c r="B481" s="2" t="s">
        <v>163</v>
      </c>
      <c r="C481">
        <v>2024</v>
      </c>
      <c r="D481" t="s">
        <v>66</v>
      </c>
      <c r="E481" s="1">
        <v>0</v>
      </c>
      <c r="F481" s="1">
        <v>0</v>
      </c>
      <c r="G481" s="1">
        <v>36768.722429527697</v>
      </c>
      <c r="H481" s="1">
        <v>0</v>
      </c>
      <c r="I481" s="1">
        <v>0</v>
      </c>
      <c r="J481" s="1">
        <v>36768.722429527697</v>
      </c>
    </row>
    <row r="482" spans="2:10" x14ac:dyDescent="0.2">
      <c r="B482" s="2" t="s">
        <v>163</v>
      </c>
      <c r="C482">
        <v>2024</v>
      </c>
      <c r="D482" t="s">
        <v>137</v>
      </c>
      <c r="E482" s="1">
        <v>0</v>
      </c>
      <c r="F482" s="1">
        <v>0</v>
      </c>
      <c r="G482" s="1">
        <v>0</v>
      </c>
      <c r="H482" s="1">
        <v>35529.206054019203</v>
      </c>
      <c r="I482" s="1">
        <v>0</v>
      </c>
      <c r="J482" s="1">
        <v>35529.206054019203</v>
      </c>
    </row>
    <row r="483" spans="2:10" x14ac:dyDescent="0.2">
      <c r="B483" s="2" t="s">
        <v>163</v>
      </c>
      <c r="C483">
        <v>2024</v>
      </c>
      <c r="D483" t="s">
        <v>85</v>
      </c>
      <c r="E483" s="1">
        <v>35466.8256053062</v>
      </c>
      <c r="F483" s="1">
        <v>0</v>
      </c>
      <c r="G483" s="1">
        <v>0</v>
      </c>
      <c r="H483" s="1">
        <v>0</v>
      </c>
      <c r="I483" s="1">
        <v>0</v>
      </c>
      <c r="J483" s="1">
        <v>35466.8256053062</v>
      </c>
    </row>
    <row r="484" spans="2:10" x14ac:dyDescent="0.2">
      <c r="B484" s="2" t="s">
        <v>163</v>
      </c>
      <c r="C484">
        <v>2024</v>
      </c>
      <c r="D484" t="s">
        <v>50</v>
      </c>
      <c r="E484" s="1">
        <v>0</v>
      </c>
      <c r="F484" s="1">
        <v>0</v>
      </c>
      <c r="G484" s="1">
        <v>35163.690343722403</v>
      </c>
      <c r="H484" s="1">
        <v>0</v>
      </c>
      <c r="I484" s="1">
        <v>0</v>
      </c>
      <c r="J484" s="1">
        <v>35163.690343722403</v>
      </c>
    </row>
    <row r="485" spans="2:10" x14ac:dyDescent="0.2">
      <c r="B485" s="2" t="s">
        <v>163</v>
      </c>
      <c r="C485">
        <v>2024</v>
      </c>
      <c r="D485" t="s">
        <v>72</v>
      </c>
      <c r="E485" s="1">
        <v>0</v>
      </c>
      <c r="F485" s="1">
        <v>0</v>
      </c>
      <c r="G485" s="1">
        <v>34599.210000509898</v>
      </c>
      <c r="H485" s="1">
        <v>0</v>
      </c>
      <c r="I485" s="1">
        <v>0</v>
      </c>
      <c r="J485" s="1">
        <v>34599.210000509898</v>
      </c>
    </row>
    <row r="486" spans="2:10" x14ac:dyDescent="0.2">
      <c r="B486" s="2" t="s">
        <v>163</v>
      </c>
      <c r="C486">
        <v>2024</v>
      </c>
      <c r="D486" t="s">
        <v>64</v>
      </c>
      <c r="E486" s="1">
        <v>0</v>
      </c>
      <c r="F486" s="1">
        <v>0</v>
      </c>
      <c r="G486" s="1">
        <v>33264.020225022701</v>
      </c>
      <c r="H486" s="1">
        <v>0</v>
      </c>
      <c r="I486" s="1">
        <v>0</v>
      </c>
      <c r="J486" s="1">
        <v>33264.020225022701</v>
      </c>
    </row>
    <row r="487" spans="2:10" x14ac:dyDescent="0.2">
      <c r="B487" s="2" t="s">
        <v>163</v>
      </c>
      <c r="C487">
        <v>2024</v>
      </c>
      <c r="D487" t="s">
        <v>74</v>
      </c>
      <c r="E487" s="1">
        <v>0</v>
      </c>
      <c r="F487" s="1">
        <v>0</v>
      </c>
      <c r="G487" s="1">
        <v>31662.292617041199</v>
      </c>
      <c r="H487" s="1">
        <v>0</v>
      </c>
      <c r="I487" s="1">
        <v>0</v>
      </c>
      <c r="J487" s="1">
        <v>31662.292617041199</v>
      </c>
    </row>
    <row r="488" spans="2:10" x14ac:dyDescent="0.2">
      <c r="B488" s="2" t="s">
        <v>163</v>
      </c>
      <c r="C488">
        <v>2024</v>
      </c>
      <c r="D488" t="s">
        <v>87</v>
      </c>
      <c r="E488" s="1">
        <v>0</v>
      </c>
      <c r="F488" s="1">
        <v>0</v>
      </c>
      <c r="G488" s="1">
        <v>30184.5840849335</v>
      </c>
      <c r="H488" s="1">
        <v>0</v>
      </c>
      <c r="I488" s="1">
        <v>0</v>
      </c>
      <c r="J488" s="1">
        <v>30184.5840849335</v>
      </c>
    </row>
    <row r="489" spans="2:10" x14ac:dyDescent="0.2">
      <c r="B489" s="2" t="s">
        <v>163</v>
      </c>
      <c r="C489">
        <v>2024</v>
      </c>
      <c r="D489" t="s">
        <v>136</v>
      </c>
      <c r="E489" s="1">
        <v>0</v>
      </c>
      <c r="F489" s="1">
        <v>0</v>
      </c>
      <c r="G489" s="1">
        <v>0</v>
      </c>
      <c r="H489" s="1">
        <v>29260.139554167999</v>
      </c>
      <c r="I489" s="1">
        <v>0</v>
      </c>
      <c r="J489" s="1">
        <v>29260.139554167999</v>
      </c>
    </row>
    <row r="490" spans="2:10" x14ac:dyDescent="0.2">
      <c r="B490" s="2" t="s">
        <v>163</v>
      </c>
      <c r="C490">
        <v>2024</v>
      </c>
      <c r="D490" t="s">
        <v>75</v>
      </c>
      <c r="E490" s="1">
        <v>0</v>
      </c>
      <c r="F490" s="1">
        <v>0</v>
      </c>
      <c r="G490" s="1">
        <v>29013.585045525</v>
      </c>
      <c r="H490" s="1">
        <v>0</v>
      </c>
      <c r="I490" s="1">
        <v>0</v>
      </c>
      <c r="J490" s="1">
        <v>29013.585045525</v>
      </c>
    </row>
    <row r="491" spans="2:10" x14ac:dyDescent="0.2">
      <c r="B491" s="2" t="s">
        <v>163</v>
      </c>
      <c r="C491">
        <v>2024</v>
      </c>
      <c r="D491" t="s">
        <v>54</v>
      </c>
      <c r="E491" s="1">
        <v>0</v>
      </c>
      <c r="F491" s="1">
        <v>0</v>
      </c>
      <c r="G491" s="1">
        <v>28914.180957521701</v>
      </c>
      <c r="H491" s="1">
        <v>0</v>
      </c>
      <c r="I491" s="1">
        <v>0</v>
      </c>
      <c r="J491" s="1">
        <v>28914.180957521701</v>
      </c>
    </row>
    <row r="492" spans="2:10" x14ac:dyDescent="0.2">
      <c r="B492" s="2" t="s">
        <v>163</v>
      </c>
      <c r="C492">
        <v>2024</v>
      </c>
      <c r="D492" t="s">
        <v>82</v>
      </c>
      <c r="E492" s="1">
        <v>0</v>
      </c>
      <c r="F492" s="1">
        <v>0</v>
      </c>
      <c r="G492" s="1">
        <v>27906.1129063193</v>
      </c>
      <c r="H492" s="1">
        <v>0</v>
      </c>
      <c r="I492" s="1">
        <v>0</v>
      </c>
      <c r="J492" s="1">
        <v>27906.1129063193</v>
      </c>
    </row>
    <row r="493" spans="2:10" x14ac:dyDescent="0.2">
      <c r="B493" s="2" t="s">
        <v>163</v>
      </c>
      <c r="C493">
        <v>2024</v>
      </c>
      <c r="D493" t="s">
        <v>69</v>
      </c>
      <c r="E493" s="1">
        <v>0</v>
      </c>
      <c r="F493" s="1">
        <v>0</v>
      </c>
      <c r="G493" s="1">
        <v>27044.453454204398</v>
      </c>
      <c r="H493" s="1">
        <v>0</v>
      </c>
      <c r="I493" s="1">
        <v>0</v>
      </c>
      <c r="J493" s="1">
        <v>27044.453454204398</v>
      </c>
    </row>
    <row r="494" spans="2:10" x14ac:dyDescent="0.2">
      <c r="B494" s="2" t="s">
        <v>163</v>
      </c>
      <c r="C494">
        <v>2024</v>
      </c>
      <c r="D494" t="s">
        <v>79</v>
      </c>
      <c r="E494" s="1">
        <v>0</v>
      </c>
      <c r="F494" s="1">
        <v>25892.2697068942</v>
      </c>
      <c r="G494" s="1">
        <v>0</v>
      </c>
      <c r="H494" s="1">
        <v>0</v>
      </c>
      <c r="I494" s="1">
        <v>0</v>
      </c>
      <c r="J494" s="1">
        <v>25892.2697068942</v>
      </c>
    </row>
    <row r="495" spans="2:10" x14ac:dyDescent="0.2">
      <c r="B495" s="2" t="s">
        <v>163</v>
      </c>
      <c r="C495">
        <v>2024</v>
      </c>
      <c r="D495" t="s">
        <v>84</v>
      </c>
      <c r="E495" s="1">
        <v>0</v>
      </c>
      <c r="F495" s="1">
        <v>0</v>
      </c>
      <c r="G495" s="1">
        <v>24969.7134491709</v>
      </c>
      <c r="H495" s="1">
        <v>0</v>
      </c>
      <c r="I495" s="1">
        <v>0</v>
      </c>
      <c r="J495" s="1">
        <v>24969.7134491709</v>
      </c>
    </row>
    <row r="496" spans="2:10" x14ac:dyDescent="0.2">
      <c r="B496" s="2" t="s">
        <v>163</v>
      </c>
      <c r="C496">
        <v>2024</v>
      </c>
      <c r="D496" t="s">
        <v>140</v>
      </c>
      <c r="E496" s="1">
        <v>0</v>
      </c>
      <c r="F496" s="1">
        <v>0</v>
      </c>
      <c r="G496" s="1">
        <v>0</v>
      </c>
      <c r="H496" s="1">
        <v>24716.145354942699</v>
      </c>
      <c r="I496" s="1">
        <v>0</v>
      </c>
      <c r="J496" s="1">
        <v>24716.145354942699</v>
      </c>
    </row>
    <row r="497" spans="2:10" x14ac:dyDescent="0.2">
      <c r="B497" s="2" t="s">
        <v>163</v>
      </c>
      <c r="C497">
        <v>2024</v>
      </c>
      <c r="D497" t="s">
        <v>98</v>
      </c>
      <c r="E497" s="1">
        <v>0</v>
      </c>
      <c r="F497" s="1">
        <v>0</v>
      </c>
      <c r="G497" s="1">
        <v>23022.0946828659</v>
      </c>
      <c r="H497" s="1">
        <v>0</v>
      </c>
      <c r="I497" s="1">
        <v>0</v>
      </c>
      <c r="J497" s="1">
        <v>23022.0946828659</v>
      </c>
    </row>
    <row r="498" spans="2:10" x14ac:dyDescent="0.2">
      <c r="B498" s="2" t="s">
        <v>163</v>
      </c>
      <c r="C498">
        <v>2024</v>
      </c>
      <c r="D498" t="s">
        <v>115</v>
      </c>
      <c r="E498" s="1">
        <v>0</v>
      </c>
      <c r="F498" s="1">
        <v>0</v>
      </c>
      <c r="G498" s="1">
        <v>0</v>
      </c>
      <c r="H498" s="1">
        <v>0</v>
      </c>
      <c r="I498" s="1">
        <v>22032.100102209501</v>
      </c>
      <c r="J498" s="1">
        <v>22032.100102209501</v>
      </c>
    </row>
    <row r="499" spans="2:10" x14ac:dyDescent="0.2">
      <c r="B499" s="2" t="s">
        <v>163</v>
      </c>
      <c r="C499">
        <v>2024</v>
      </c>
      <c r="D499" t="s">
        <v>138</v>
      </c>
      <c r="E499" s="1">
        <v>0</v>
      </c>
      <c r="F499" s="1">
        <v>0</v>
      </c>
      <c r="G499" s="1">
        <v>0</v>
      </c>
      <c r="H499" s="1">
        <v>21945.7790488553</v>
      </c>
      <c r="I499" s="1">
        <v>0</v>
      </c>
      <c r="J499" s="1">
        <v>21945.7790488553</v>
      </c>
    </row>
    <row r="500" spans="2:10" x14ac:dyDescent="0.2">
      <c r="B500" s="2" t="s">
        <v>163</v>
      </c>
      <c r="C500">
        <v>2024</v>
      </c>
      <c r="D500" t="s">
        <v>73</v>
      </c>
      <c r="E500" s="1">
        <v>0</v>
      </c>
      <c r="F500" s="1">
        <v>0</v>
      </c>
      <c r="G500" s="1">
        <v>21798.655603544801</v>
      </c>
      <c r="H500" s="1">
        <v>0</v>
      </c>
      <c r="I500" s="1">
        <v>0</v>
      </c>
      <c r="J500" s="1">
        <v>21798.655603544801</v>
      </c>
    </row>
    <row r="501" spans="2:10" x14ac:dyDescent="0.2">
      <c r="B501" s="2" t="s">
        <v>163</v>
      </c>
      <c r="C501">
        <v>2024</v>
      </c>
      <c r="D501" t="s">
        <v>147</v>
      </c>
      <c r="E501" s="1">
        <v>0</v>
      </c>
      <c r="F501" s="1">
        <v>0</v>
      </c>
      <c r="G501" s="1">
        <v>0</v>
      </c>
      <c r="H501" s="1">
        <v>21403.574932473999</v>
      </c>
      <c r="I501" s="1">
        <v>0</v>
      </c>
      <c r="J501" s="1">
        <v>21403.574932473999</v>
      </c>
    </row>
    <row r="502" spans="2:10" x14ac:dyDescent="0.2">
      <c r="B502" s="2" t="s">
        <v>163</v>
      </c>
      <c r="C502">
        <v>2024</v>
      </c>
      <c r="D502" t="s">
        <v>78</v>
      </c>
      <c r="E502" s="1">
        <v>0</v>
      </c>
      <c r="F502" s="1">
        <v>0</v>
      </c>
      <c r="G502" s="1">
        <v>21327.607010456501</v>
      </c>
      <c r="H502" s="1">
        <v>0</v>
      </c>
      <c r="I502" s="1">
        <v>0</v>
      </c>
      <c r="J502" s="1">
        <v>21327.607010456501</v>
      </c>
    </row>
    <row r="503" spans="2:10" x14ac:dyDescent="0.2">
      <c r="B503" s="2" t="s">
        <v>163</v>
      </c>
      <c r="C503">
        <v>2024</v>
      </c>
      <c r="D503" t="s">
        <v>143</v>
      </c>
      <c r="E503" s="1">
        <v>0</v>
      </c>
      <c r="F503" s="1">
        <v>0</v>
      </c>
      <c r="G503" s="1">
        <v>0</v>
      </c>
      <c r="H503" s="1">
        <v>19037.838563984598</v>
      </c>
      <c r="I503" s="1">
        <v>0</v>
      </c>
      <c r="J503" s="1">
        <v>19037.838563984598</v>
      </c>
    </row>
    <row r="504" spans="2:10" x14ac:dyDescent="0.2">
      <c r="B504" s="2" t="s">
        <v>163</v>
      </c>
      <c r="C504">
        <v>2024</v>
      </c>
      <c r="D504" t="s">
        <v>118</v>
      </c>
      <c r="E504" s="1">
        <v>0</v>
      </c>
      <c r="F504" s="1">
        <v>0</v>
      </c>
      <c r="G504" s="1">
        <v>0</v>
      </c>
      <c r="H504" s="1">
        <v>0</v>
      </c>
      <c r="I504" s="1">
        <v>18835.523595185601</v>
      </c>
      <c r="J504" s="1">
        <v>18835.523595185601</v>
      </c>
    </row>
    <row r="505" spans="2:10" x14ac:dyDescent="0.2">
      <c r="B505" s="2" t="s">
        <v>163</v>
      </c>
      <c r="C505">
        <v>2024</v>
      </c>
      <c r="D505" t="s">
        <v>145</v>
      </c>
      <c r="E505" s="1">
        <v>0</v>
      </c>
      <c r="F505" s="1">
        <v>0</v>
      </c>
      <c r="G505" s="1">
        <v>0</v>
      </c>
      <c r="H505" s="1">
        <v>18707.390781612899</v>
      </c>
      <c r="I505" s="1">
        <v>0</v>
      </c>
      <c r="J505" s="1">
        <v>18707.390781612899</v>
      </c>
    </row>
    <row r="506" spans="2:10" x14ac:dyDescent="0.2">
      <c r="B506" s="2" t="s">
        <v>163</v>
      </c>
      <c r="C506">
        <v>2024</v>
      </c>
      <c r="D506" t="s">
        <v>148</v>
      </c>
      <c r="E506" s="1">
        <v>0</v>
      </c>
      <c r="F506" s="1">
        <v>0</v>
      </c>
      <c r="G506" s="1">
        <v>0</v>
      </c>
      <c r="H506" s="1">
        <v>18220.4860900366</v>
      </c>
      <c r="I506" s="1">
        <v>0</v>
      </c>
      <c r="J506" s="1">
        <v>18220.4860900366</v>
      </c>
    </row>
    <row r="507" spans="2:10" x14ac:dyDescent="0.2">
      <c r="B507" s="2" t="s">
        <v>163</v>
      </c>
      <c r="C507">
        <v>2024</v>
      </c>
      <c r="D507" t="s">
        <v>77</v>
      </c>
      <c r="E507" s="1">
        <v>0</v>
      </c>
      <c r="F507" s="1">
        <v>0</v>
      </c>
      <c r="G507" s="1">
        <v>18179.4161513705</v>
      </c>
      <c r="H507" s="1">
        <v>0</v>
      </c>
      <c r="I507" s="1">
        <v>0</v>
      </c>
      <c r="J507" s="1">
        <v>18179.4161513705</v>
      </c>
    </row>
    <row r="508" spans="2:10" x14ac:dyDescent="0.2">
      <c r="B508" s="2" t="s">
        <v>163</v>
      </c>
      <c r="C508">
        <v>2024</v>
      </c>
      <c r="D508" t="s">
        <v>117</v>
      </c>
      <c r="E508" s="1">
        <v>0</v>
      </c>
      <c r="F508" s="1">
        <v>17981.7544268538</v>
      </c>
      <c r="G508" s="1">
        <v>0</v>
      </c>
      <c r="H508" s="1">
        <v>0</v>
      </c>
      <c r="I508" s="1">
        <v>0</v>
      </c>
      <c r="J508" s="1">
        <v>17981.7544268538</v>
      </c>
    </row>
    <row r="509" spans="2:10" x14ac:dyDescent="0.2">
      <c r="B509" s="2" t="s">
        <v>163</v>
      </c>
      <c r="C509">
        <v>2024</v>
      </c>
      <c r="D509" t="s">
        <v>83</v>
      </c>
      <c r="E509" s="1">
        <v>0</v>
      </c>
      <c r="F509" s="1">
        <v>0</v>
      </c>
      <c r="G509" s="1">
        <v>17136.0778572741</v>
      </c>
      <c r="H509" s="1">
        <v>0</v>
      </c>
      <c r="I509" s="1">
        <v>0</v>
      </c>
      <c r="J509" s="1">
        <v>17136.0778572741</v>
      </c>
    </row>
    <row r="510" spans="2:10" x14ac:dyDescent="0.2">
      <c r="B510" s="2" t="s">
        <v>163</v>
      </c>
      <c r="C510">
        <v>2024</v>
      </c>
      <c r="D510" t="s">
        <v>68</v>
      </c>
      <c r="E510" s="1">
        <v>0</v>
      </c>
      <c r="F510" s="1">
        <v>0</v>
      </c>
      <c r="G510" s="1">
        <v>16616.802770689999</v>
      </c>
      <c r="H510" s="1">
        <v>0</v>
      </c>
      <c r="I510" s="1">
        <v>0</v>
      </c>
      <c r="J510" s="1">
        <v>16616.802770689999</v>
      </c>
    </row>
    <row r="511" spans="2:10" x14ac:dyDescent="0.2">
      <c r="B511" s="2" t="s">
        <v>163</v>
      </c>
      <c r="C511">
        <v>2024</v>
      </c>
      <c r="D511" t="s">
        <v>71</v>
      </c>
      <c r="E511" s="1">
        <v>0</v>
      </c>
      <c r="F511" s="1">
        <v>0</v>
      </c>
      <c r="G511" s="1">
        <v>16022.482318346199</v>
      </c>
      <c r="H511" s="1">
        <v>0</v>
      </c>
      <c r="I511" s="1">
        <v>0</v>
      </c>
      <c r="J511" s="1">
        <v>16022.482318346199</v>
      </c>
    </row>
    <row r="512" spans="2:10" x14ac:dyDescent="0.2">
      <c r="B512" s="2" t="s">
        <v>163</v>
      </c>
      <c r="C512">
        <v>2024</v>
      </c>
      <c r="D512" t="s">
        <v>149</v>
      </c>
      <c r="E512" s="1">
        <v>0</v>
      </c>
      <c r="F512" s="1">
        <v>0</v>
      </c>
      <c r="G512" s="1">
        <v>0</v>
      </c>
      <c r="H512" s="1">
        <v>15543.1846695967</v>
      </c>
      <c r="I512" s="1">
        <v>0</v>
      </c>
      <c r="J512" s="1">
        <v>15543.1846695967</v>
      </c>
    </row>
    <row r="513" spans="2:10" x14ac:dyDescent="0.2">
      <c r="B513" s="2" t="s">
        <v>163</v>
      </c>
      <c r="C513">
        <v>2024</v>
      </c>
      <c r="D513" t="s">
        <v>106</v>
      </c>
      <c r="E513" s="1">
        <v>0</v>
      </c>
      <c r="F513" s="1">
        <v>0</v>
      </c>
      <c r="G513" s="1">
        <v>14296.924461795001</v>
      </c>
      <c r="H513" s="1">
        <v>0</v>
      </c>
      <c r="I513" s="1">
        <v>0</v>
      </c>
      <c r="J513" s="1">
        <v>14296.924461795001</v>
      </c>
    </row>
    <row r="514" spans="2:10" x14ac:dyDescent="0.2">
      <c r="B514" s="2" t="s">
        <v>163</v>
      </c>
      <c r="C514">
        <v>2024</v>
      </c>
      <c r="D514" t="s">
        <v>142</v>
      </c>
      <c r="E514" s="1">
        <v>0</v>
      </c>
      <c r="F514" s="1">
        <v>0</v>
      </c>
      <c r="G514" s="1">
        <v>0</v>
      </c>
      <c r="H514" s="1">
        <v>13994.800775055201</v>
      </c>
      <c r="I514" s="1">
        <v>0</v>
      </c>
      <c r="J514" s="1">
        <v>13994.800775055201</v>
      </c>
    </row>
    <row r="515" spans="2:10" x14ac:dyDescent="0.2">
      <c r="B515" s="2" t="s">
        <v>163</v>
      </c>
      <c r="C515">
        <v>2024</v>
      </c>
      <c r="D515" t="s">
        <v>144</v>
      </c>
      <c r="E515" s="1">
        <v>0</v>
      </c>
      <c r="F515" s="1">
        <v>0</v>
      </c>
      <c r="G515" s="1">
        <v>0</v>
      </c>
      <c r="H515" s="1">
        <v>0</v>
      </c>
      <c r="I515" s="1">
        <v>13992.1032421378</v>
      </c>
      <c r="J515" s="1">
        <v>13992.1032421378</v>
      </c>
    </row>
    <row r="516" spans="2:10" x14ac:dyDescent="0.2">
      <c r="B516" s="2" t="s">
        <v>163</v>
      </c>
      <c r="C516">
        <v>2024</v>
      </c>
      <c r="D516" t="s">
        <v>139</v>
      </c>
      <c r="E516" s="1">
        <v>0</v>
      </c>
      <c r="F516" s="1">
        <v>0</v>
      </c>
      <c r="G516" s="1">
        <v>0</v>
      </c>
      <c r="H516" s="1">
        <v>13862.6216621065</v>
      </c>
      <c r="I516" s="1">
        <v>0</v>
      </c>
      <c r="J516" s="1">
        <v>13862.6216621065</v>
      </c>
    </row>
    <row r="517" spans="2:10" x14ac:dyDescent="0.2">
      <c r="B517" s="2" t="s">
        <v>163</v>
      </c>
      <c r="C517">
        <v>2024</v>
      </c>
      <c r="D517" t="s">
        <v>80</v>
      </c>
      <c r="E517" s="1">
        <v>0</v>
      </c>
      <c r="F517" s="1">
        <v>0</v>
      </c>
      <c r="G517" s="1">
        <v>13757.417878331</v>
      </c>
      <c r="H517" s="1">
        <v>0</v>
      </c>
      <c r="I517" s="1">
        <v>0</v>
      </c>
      <c r="J517" s="1">
        <v>13757.417878331</v>
      </c>
    </row>
    <row r="518" spans="2:10" x14ac:dyDescent="0.2">
      <c r="B518" s="2" t="s">
        <v>163</v>
      </c>
      <c r="C518">
        <v>2024</v>
      </c>
      <c r="D518" t="s">
        <v>81</v>
      </c>
      <c r="E518" s="1">
        <v>0</v>
      </c>
      <c r="F518" s="1">
        <v>0</v>
      </c>
      <c r="G518" s="1">
        <v>13304.5965151652</v>
      </c>
      <c r="H518" s="1">
        <v>0</v>
      </c>
      <c r="I518" s="1">
        <v>0</v>
      </c>
      <c r="J518" s="1">
        <v>13304.5965151652</v>
      </c>
    </row>
    <row r="519" spans="2:10" x14ac:dyDescent="0.2">
      <c r="B519" s="2" t="s">
        <v>163</v>
      </c>
      <c r="C519">
        <v>2024</v>
      </c>
      <c r="D519" t="s">
        <v>165</v>
      </c>
      <c r="E519" s="1">
        <v>0</v>
      </c>
      <c r="F519" s="1">
        <v>0</v>
      </c>
      <c r="G519" s="1">
        <v>0</v>
      </c>
      <c r="H519" s="1">
        <v>0</v>
      </c>
      <c r="I519" s="1">
        <v>12017.5091466597</v>
      </c>
      <c r="J519" s="1">
        <v>12017.5091466597</v>
      </c>
    </row>
    <row r="520" spans="2:10" x14ac:dyDescent="0.2">
      <c r="B520" s="2" t="s">
        <v>163</v>
      </c>
      <c r="C520">
        <v>2024</v>
      </c>
      <c r="D520" t="s">
        <v>124</v>
      </c>
      <c r="E520" s="1">
        <v>0</v>
      </c>
      <c r="F520" s="1">
        <v>0</v>
      </c>
      <c r="G520" s="1">
        <v>0</v>
      </c>
      <c r="H520" s="1">
        <v>0</v>
      </c>
      <c r="I520" s="1">
        <v>11212.2955708398</v>
      </c>
      <c r="J520" s="1">
        <v>11212.2955708398</v>
      </c>
    </row>
    <row r="521" spans="2:10" x14ac:dyDescent="0.2">
      <c r="B521" s="2" t="s">
        <v>163</v>
      </c>
      <c r="C521">
        <v>2024</v>
      </c>
      <c r="D521" t="s">
        <v>166</v>
      </c>
      <c r="E521" s="1">
        <v>0</v>
      </c>
      <c r="F521" s="1">
        <v>0</v>
      </c>
      <c r="G521" s="1">
        <v>0</v>
      </c>
      <c r="H521" s="1">
        <v>0</v>
      </c>
      <c r="I521" s="1">
        <v>9994.3594586698891</v>
      </c>
      <c r="J521" s="1">
        <v>9994.3594586698891</v>
      </c>
    </row>
    <row r="522" spans="2:10" x14ac:dyDescent="0.2">
      <c r="B522" s="2" t="s">
        <v>163</v>
      </c>
      <c r="C522">
        <v>2024</v>
      </c>
      <c r="D522" t="s">
        <v>146</v>
      </c>
      <c r="E522" s="1">
        <v>0</v>
      </c>
      <c r="F522" s="1">
        <v>0</v>
      </c>
      <c r="G522" s="1">
        <v>0</v>
      </c>
      <c r="H522" s="1">
        <v>8926.1364234112407</v>
      </c>
      <c r="I522" s="1">
        <v>0</v>
      </c>
      <c r="J522" s="1">
        <v>8926.1364234112407</v>
      </c>
    </row>
    <row r="523" spans="2:10" x14ac:dyDescent="0.2">
      <c r="B523" s="2" t="s">
        <v>163</v>
      </c>
      <c r="C523">
        <v>2024</v>
      </c>
      <c r="D523" t="s">
        <v>109</v>
      </c>
      <c r="E523" s="1">
        <v>0</v>
      </c>
      <c r="F523" s="1">
        <v>0</v>
      </c>
      <c r="G523" s="1">
        <v>0</v>
      </c>
      <c r="H523" s="1">
        <v>0</v>
      </c>
      <c r="I523" s="1">
        <v>8011.6727644398297</v>
      </c>
      <c r="J523" s="1">
        <v>8011.6727644398297</v>
      </c>
    </row>
    <row r="524" spans="2:10" x14ac:dyDescent="0.2">
      <c r="B524" s="2" t="s">
        <v>163</v>
      </c>
      <c r="C524">
        <v>2024</v>
      </c>
      <c r="D524" t="s">
        <v>152</v>
      </c>
      <c r="E524" s="1">
        <v>0</v>
      </c>
      <c r="F524" s="1">
        <v>0</v>
      </c>
      <c r="G524" s="1">
        <v>0</v>
      </c>
      <c r="H524" s="1">
        <v>7427.6568878400803</v>
      </c>
      <c r="I524" s="1">
        <v>0</v>
      </c>
      <c r="J524" s="1">
        <v>7427.6568878400803</v>
      </c>
    </row>
    <row r="525" spans="2:10" x14ac:dyDescent="0.2">
      <c r="B525" s="2" t="s">
        <v>163</v>
      </c>
      <c r="C525">
        <v>2024</v>
      </c>
      <c r="D525" t="s">
        <v>141</v>
      </c>
      <c r="E525" s="1">
        <v>0</v>
      </c>
      <c r="F525" s="1">
        <v>0</v>
      </c>
      <c r="G525" s="1">
        <v>0</v>
      </c>
      <c r="H525" s="1">
        <v>7145.7646979801702</v>
      </c>
      <c r="I525" s="1">
        <v>0</v>
      </c>
      <c r="J525" s="1">
        <v>7145.7646979801702</v>
      </c>
    </row>
    <row r="526" spans="2:10" x14ac:dyDescent="0.2">
      <c r="B526" s="2" t="s">
        <v>163</v>
      </c>
      <c r="C526">
        <v>2024</v>
      </c>
      <c r="D526" t="s">
        <v>150</v>
      </c>
      <c r="E526" s="1">
        <v>0</v>
      </c>
      <c r="F526" s="1">
        <v>0</v>
      </c>
      <c r="G526" s="1">
        <v>0</v>
      </c>
      <c r="H526" s="1">
        <v>7013.5855850315002</v>
      </c>
      <c r="I526" s="1">
        <v>0</v>
      </c>
      <c r="J526" s="1">
        <v>7013.5855850315002</v>
      </c>
    </row>
    <row r="527" spans="2:10" x14ac:dyDescent="0.2">
      <c r="B527" s="2" t="s">
        <v>163</v>
      </c>
      <c r="C527">
        <v>2024</v>
      </c>
      <c r="D527" t="s">
        <v>167</v>
      </c>
      <c r="E527" s="1">
        <v>0</v>
      </c>
      <c r="F527" s="1">
        <v>0</v>
      </c>
      <c r="G527" s="1">
        <v>0</v>
      </c>
      <c r="H527" s="1">
        <v>0</v>
      </c>
      <c r="I527" s="1">
        <v>6996.0516210689202</v>
      </c>
      <c r="J527" s="1">
        <v>6996.0516210689202</v>
      </c>
    </row>
    <row r="528" spans="2:10" x14ac:dyDescent="0.2">
      <c r="B528" s="2" t="s">
        <v>163</v>
      </c>
      <c r="C528">
        <v>2024</v>
      </c>
      <c r="D528" t="s">
        <v>153</v>
      </c>
      <c r="E528" s="1">
        <v>0</v>
      </c>
      <c r="F528" s="1">
        <v>0</v>
      </c>
      <c r="G528" s="1">
        <v>0</v>
      </c>
      <c r="H528" s="1">
        <v>6465.9864028155798</v>
      </c>
      <c r="I528" s="1">
        <v>0</v>
      </c>
      <c r="J528" s="1">
        <v>6465.9864028155798</v>
      </c>
    </row>
    <row r="529" spans="2:10" x14ac:dyDescent="0.2">
      <c r="B529" s="2" t="s">
        <v>163</v>
      </c>
      <c r="C529">
        <v>2024</v>
      </c>
      <c r="D529" t="s">
        <v>125</v>
      </c>
      <c r="E529" s="1">
        <v>0</v>
      </c>
      <c r="F529" s="1">
        <v>0</v>
      </c>
      <c r="G529" s="1">
        <v>0</v>
      </c>
      <c r="H529" s="1">
        <v>0</v>
      </c>
      <c r="I529" s="1">
        <v>6008.7545733298703</v>
      </c>
      <c r="J529" s="1">
        <v>6008.7545733298703</v>
      </c>
    </row>
    <row r="530" spans="2:10" x14ac:dyDescent="0.2">
      <c r="B530" s="2" t="s">
        <v>163</v>
      </c>
      <c r="C530">
        <v>2024</v>
      </c>
      <c r="D530" t="s">
        <v>168</v>
      </c>
      <c r="E530" s="1">
        <v>0</v>
      </c>
      <c r="F530" s="1">
        <v>0</v>
      </c>
      <c r="G530" s="1">
        <v>0</v>
      </c>
      <c r="H530" s="1">
        <v>0</v>
      </c>
      <c r="I530" s="1">
        <v>6008.7545733298703</v>
      </c>
      <c r="J530" s="1">
        <v>6008.7545733298703</v>
      </c>
    </row>
    <row r="531" spans="2:10" x14ac:dyDescent="0.2">
      <c r="B531" s="2" t="s">
        <v>163</v>
      </c>
      <c r="C531">
        <v>2024</v>
      </c>
      <c r="D531" t="s">
        <v>89</v>
      </c>
      <c r="E531" s="1">
        <v>0</v>
      </c>
      <c r="F531" s="1">
        <v>0</v>
      </c>
      <c r="G531" s="1">
        <v>5542.95807683167</v>
      </c>
      <c r="H531" s="1">
        <v>0</v>
      </c>
      <c r="I531" s="1">
        <v>0</v>
      </c>
      <c r="J531" s="1">
        <v>5542.95807683167</v>
      </c>
    </row>
    <row r="532" spans="2:10" x14ac:dyDescent="0.2">
      <c r="B532" s="2" t="s">
        <v>163</v>
      </c>
      <c r="C532">
        <v>2024</v>
      </c>
      <c r="D532" t="s">
        <v>76</v>
      </c>
      <c r="E532" s="1">
        <v>0</v>
      </c>
      <c r="F532" s="1">
        <v>0</v>
      </c>
      <c r="G532" s="1">
        <v>4874.4419815968904</v>
      </c>
      <c r="H532" s="1">
        <v>0</v>
      </c>
      <c r="I532" s="1">
        <v>0</v>
      </c>
      <c r="J532" s="1">
        <v>4874.4419815968904</v>
      </c>
    </row>
    <row r="533" spans="2:10" x14ac:dyDescent="0.2">
      <c r="B533" s="2" t="s">
        <v>163</v>
      </c>
      <c r="C533">
        <v>2024</v>
      </c>
      <c r="D533" t="s">
        <v>93</v>
      </c>
      <c r="E533" s="1">
        <v>0</v>
      </c>
      <c r="F533" s="1">
        <v>0</v>
      </c>
      <c r="G533" s="1">
        <v>4481.6137505121997</v>
      </c>
      <c r="H533" s="1">
        <v>0</v>
      </c>
      <c r="I533" s="1">
        <v>0</v>
      </c>
      <c r="J533" s="1">
        <v>4481.6137505121997</v>
      </c>
    </row>
    <row r="534" spans="2:10" x14ac:dyDescent="0.2">
      <c r="B534" s="2" t="s">
        <v>163</v>
      </c>
      <c r="C534">
        <v>2024</v>
      </c>
      <c r="D534" t="s">
        <v>94</v>
      </c>
      <c r="E534" s="1">
        <v>0</v>
      </c>
      <c r="F534" s="1">
        <v>0</v>
      </c>
      <c r="G534" s="1">
        <v>4131.2716628752896</v>
      </c>
      <c r="H534" s="1">
        <v>0</v>
      </c>
      <c r="I534" s="1">
        <v>0</v>
      </c>
      <c r="J534" s="1">
        <v>4131.2716628752896</v>
      </c>
    </row>
    <row r="535" spans="2:10" x14ac:dyDescent="0.2">
      <c r="B535" s="2" t="s">
        <v>163</v>
      </c>
      <c r="C535">
        <v>2024</v>
      </c>
      <c r="D535" t="s">
        <v>126</v>
      </c>
      <c r="E535" s="1">
        <v>0</v>
      </c>
      <c r="F535" s="1">
        <v>0</v>
      </c>
      <c r="G535" s="1">
        <v>0</v>
      </c>
      <c r="H535" s="1">
        <v>0</v>
      </c>
      <c r="I535" s="1">
        <v>4005.8363822199099</v>
      </c>
      <c r="J535" s="1">
        <v>4005.8363822199099</v>
      </c>
    </row>
    <row r="536" spans="2:10" x14ac:dyDescent="0.2">
      <c r="B536" s="2" t="s">
        <v>163</v>
      </c>
      <c r="C536">
        <v>2024</v>
      </c>
      <c r="D536" t="s">
        <v>122</v>
      </c>
      <c r="E536" s="1">
        <v>0</v>
      </c>
      <c r="F536" s="1">
        <v>0</v>
      </c>
      <c r="G536" s="1">
        <v>0</v>
      </c>
      <c r="H536" s="1">
        <v>0</v>
      </c>
      <c r="I536" s="1">
        <v>3997.7437834679499</v>
      </c>
      <c r="J536" s="1">
        <v>3997.7437834679499</v>
      </c>
    </row>
    <row r="537" spans="2:10" x14ac:dyDescent="0.2">
      <c r="B537" s="2" t="s">
        <v>163</v>
      </c>
      <c r="C537">
        <v>2024</v>
      </c>
      <c r="D537" t="s">
        <v>155</v>
      </c>
      <c r="E537" s="1">
        <v>0</v>
      </c>
      <c r="F537" s="1">
        <v>0</v>
      </c>
      <c r="G537" s="1">
        <v>0</v>
      </c>
      <c r="H537" s="1">
        <v>3759.0121202851501</v>
      </c>
      <c r="I537" s="1">
        <v>0</v>
      </c>
      <c r="J537" s="1">
        <v>3759.0121202851501</v>
      </c>
    </row>
    <row r="538" spans="2:10" x14ac:dyDescent="0.2">
      <c r="B538" s="2" t="s">
        <v>163</v>
      </c>
      <c r="C538">
        <v>2024</v>
      </c>
      <c r="D538" t="s">
        <v>86</v>
      </c>
      <c r="E538" s="1">
        <v>0</v>
      </c>
      <c r="F538" s="1">
        <v>0</v>
      </c>
      <c r="G538" s="1">
        <v>2668.8716300732799</v>
      </c>
      <c r="H538" s="1">
        <v>0</v>
      </c>
      <c r="I538" s="1">
        <v>0</v>
      </c>
      <c r="J538" s="1">
        <v>2668.8716300732799</v>
      </c>
    </row>
    <row r="539" spans="2:10" x14ac:dyDescent="0.2">
      <c r="B539" s="2" t="s">
        <v>163</v>
      </c>
      <c r="C539">
        <v>2024</v>
      </c>
      <c r="D539" t="s">
        <v>91</v>
      </c>
      <c r="E539" s="1">
        <v>0</v>
      </c>
      <c r="F539" s="1">
        <v>0</v>
      </c>
      <c r="G539" s="1">
        <v>2436.2094159544499</v>
      </c>
      <c r="H539" s="1">
        <v>0</v>
      </c>
      <c r="I539" s="1">
        <v>0</v>
      </c>
      <c r="J539" s="1">
        <v>2436.2094159544499</v>
      </c>
    </row>
    <row r="540" spans="2:10" x14ac:dyDescent="0.2">
      <c r="B540" s="2" t="s">
        <v>163</v>
      </c>
      <c r="C540">
        <v>2024</v>
      </c>
      <c r="D540" t="s">
        <v>157</v>
      </c>
      <c r="E540" s="1">
        <v>0</v>
      </c>
      <c r="F540" s="1">
        <v>0</v>
      </c>
      <c r="G540" s="1">
        <v>0</v>
      </c>
      <c r="H540" s="1">
        <v>0</v>
      </c>
      <c r="I540" s="1">
        <v>999.43594586698805</v>
      </c>
      <c r="J540" s="1">
        <v>999.43594586698805</v>
      </c>
    </row>
    <row r="541" spans="2:10" x14ac:dyDescent="0.2">
      <c r="B541" s="2" t="s">
        <v>163</v>
      </c>
      <c r="C541">
        <v>2024</v>
      </c>
      <c r="D541" t="s">
        <v>158</v>
      </c>
      <c r="E541" s="1">
        <v>0</v>
      </c>
      <c r="F541" s="1">
        <v>0</v>
      </c>
      <c r="G541" s="1">
        <v>0</v>
      </c>
      <c r="H541" s="1">
        <v>878.04696458759702</v>
      </c>
      <c r="I541" s="1">
        <v>0</v>
      </c>
      <c r="J541" s="1">
        <v>878.04696458759702</v>
      </c>
    </row>
    <row r="542" spans="2:10" x14ac:dyDescent="0.2">
      <c r="B542" s="2" t="s">
        <v>163</v>
      </c>
      <c r="C542">
        <v>2024</v>
      </c>
      <c r="D542" t="s">
        <v>169</v>
      </c>
      <c r="E542" s="1">
        <v>0</v>
      </c>
      <c r="F542" s="1">
        <v>0</v>
      </c>
      <c r="G542" s="1">
        <v>0</v>
      </c>
      <c r="H542" s="1">
        <v>0</v>
      </c>
      <c r="I542" s="1">
        <v>501.74112262148401</v>
      </c>
      <c r="J542" s="1">
        <v>501.74112262148401</v>
      </c>
    </row>
    <row r="543" spans="2:10" x14ac:dyDescent="0.2">
      <c r="B543" s="2" t="s">
        <v>163</v>
      </c>
      <c r="C543">
        <v>2024</v>
      </c>
      <c r="D543" t="s">
        <v>105</v>
      </c>
      <c r="E543" s="1">
        <v>217.151399844244</v>
      </c>
      <c r="F543" s="1">
        <v>0</v>
      </c>
      <c r="G543" s="1">
        <v>0</v>
      </c>
      <c r="H543" s="1">
        <v>0</v>
      </c>
      <c r="I543" s="1">
        <v>0</v>
      </c>
      <c r="J543" s="1">
        <v>217.151399844244</v>
      </c>
    </row>
    <row r="544" spans="2:10" x14ac:dyDescent="0.2">
      <c r="B544" s="2" t="s">
        <v>163</v>
      </c>
      <c r="C544">
        <v>2024</v>
      </c>
      <c r="D544" t="s">
        <v>170</v>
      </c>
      <c r="E544" s="1">
        <v>0</v>
      </c>
      <c r="F544" s="1">
        <v>0</v>
      </c>
      <c r="G544" s="1">
        <v>0</v>
      </c>
      <c r="H544" s="1">
        <v>0</v>
      </c>
      <c r="I544" s="1">
        <v>198.268669423006</v>
      </c>
      <c r="J544" s="1">
        <v>198.268669423006</v>
      </c>
    </row>
    <row r="545" spans="2:10" x14ac:dyDescent="0.2">
      <c r="B545" s="2" t="s">
        <v>163</v>
      </c>
      <c r="C545">
        <v>2024</v>
      </c>
      <c r="D545" t="s">
        <v>171</v>
      </c>
      <c r="E545" s="1">
        <v>0</v>
      </c>
      <c r="F545" s="1">
        <v>0</v>
      </c>
      <c r="G545" s="1">
        <v>0</v>
      </c>
      <c r="H545" s="1">
        <v>0</v>
      </c>
      <c r="I545" s="1">
        <v>198.268669423006</v>
      </c>
      <c r="J545" s="1">
        <v>198.268669423006</v>
      </c>
    </row>
    <row r="546" spans="2:10" x14ac:dyDescent="0.2">
      <c r="B546" s="2" t="s">
        <v>163</v>
      </c>
      <c r="C546">
        <v>2024</v>
      </c>
      <c r="D546" t="s">
        <v>172</v>
      </c>
      <c r="E546" s="1">
        <v>0</v>
      </c>
      <c r="F546" s="1">
        <v>0</v>
      </c>
      <c r="G546" s="1">
        <v>0</v>
      </c>
      <c r="H546" s="1">
        <v>0</v>
      </c>
      <c r="I546" s="1">
        <v>198.268669423006</v>
      </c>
      <c r="J546" s="1">
        <v>198.268669423006</v>
      </c>
    </row>
    <row r="547" spans="2:10" x14ac:dyDescent="0.2">
      <c r="B547" s="2" t="s">
        <v>163</v>
      </c>
      <c r="C547">
        <v>2024</v>
      </c>
      <c r="D547" t="s">
        <v>127</v>
      </c>
      <c r="E547" s="1">
        <v>0</v>
      </c>
      <c r="F547" s="1">
        <v>0</v>
      </c>
      <c r="G547" s="1">
        <v>0</v>
      </c>
      <c r="H547" s="1">
        <v>0</v>
      </c>
      <c r="I547" s="1">
        <v>0</v>
      </c>
      <c r="J547" s="1">
        <v>0</v>
      </c>
    </row>
    <row r="548" spans="2:10" x14ac:dyDescent="0.2">
      <c r="B548" s="2" t="s">
        <v>163</v>
      </c>
      <c r="C548">
        <v>2024</v>
      </c>
      <c r="D548" t="s">
        <v>130</v>
      </c>
      <c r="E548" s="1">
        <v>0</v>
      </c>
      <c r="F548" s="1">
        <v>0</v>
      </c>
      <c r="G548" s="1">
        <v>0</v>
      </c>
      <c r="H548" s="1">
        <v>0</v>
      </c>
      <c r="I548" s="1">
        <v>0</v>
      </c>
      <c r="J548" s="1">
        <v>0</v>
      </c>
    </row>
    <row r="549" spans="2:10" x14ac:dyDescent="0.2">
      <c r="B549" s="2" t="s">
        <v>163</v>
      </c>
      <c r="C549">
        <v>2024</v>
      </c>
      <c r="D549" t="s">
        <v>162</v>
      </c>
      <c r="E549" s="1">
        <v>0</v>
      </c>
      <c r="F549" s="1">
        <v>0</v>
      </c>
      <c r="G549" s="1">
        <v>0</v>
      </c>
      <c r="H549" s="1">
        <v>0</v>
      </c>
      <c r="I549" s="1">
        <v>0</v>
      </c>
      <c r="J549" s="1">
        <v>0</v>
      </c>
    </row>
    <row r="550" spans="2:10" x14ac:dyDescent="0.2">
      <c r="B550" s="2" t="s">
        <v>163</v>
      </c>
      <c r="C550">
        <v>2024</v>
      </c>
      <c r="D550" t="s">
        <v>129</v>
      </c>
      <c r="E550" s="1">
        <v>0</v>
      </c>
      <c r="F550" s="1">
        <v>0</v>
      </c>
      <c r="G550" s="1">
        <v>0</v>
      </c>
      <c r="H550" s="1">
        <v>0</v>
      </c>
      <c r="I550" s="1">
        <v>0</v>
      </c>
      <c r="J550" s="1">
        <v>0</v>
      </c>
    </row>
    <row r="551" spans="2:10" x14ac:dyDescent="0.2">
      <c r="B551" s="2" t="s">
        <v>163</v>
      </c>
      <c r="C551">
        <v>2024</v>
      </c>
      <c r="D551" t="s">
        <v>173</v>
      </c>
      <c r="E551" s="1">
        <v>0</v>
      </c>
      <c r="F551" s="1">
        <v>0</v>
      </c>
      <c r="G551" s="1">
        <v>0</v>
      </c>
      <c r="H551" s="1">
        <v>0</v>
      </c>
      <c r="I551" s="1">
        <v>0</v>
      </c>
      <c r="J551" s="1">
        <v>0</v>
      </c>
    </row>
    <row r="552" spans="2:10" x14ac:dyDescent="0.2">
      <c r="B552" s="2" t="s">
        <v>163</v>
      </c>
      <c r="C552">
        <v>2024</v>
      </c>
      <c r="D552" s="3" t="s">
        <v>110</v>
      </c>
      <c r="E552" s="1">
        <v>30589305.332132399</v>
      </c>
      <c r="F552" s="1">
        <v>1501244.64168805</v>
      </c>
      <c r="G552" s="1">
        <v>4677349.6105167205</v>
      </c>
      <c r="H552" s="1">
        <v>507022.48744365899</v>
      </c>
      <c r="I552" s="1">
        <v>2040945.31264541</v>
      </c>
      <c r="J552" s="1">
        <v>39315867.384426303</v>
      </c>
    </row>
    <row r="553" spans="2:10" x14ac:dyDescent="0.2">
      <c r="B553" s="2" t="s">
        <v>174</v>
      </c>
      <c r="C553">
        <v>2024</v>
      </c>
      <c r="D553" t="s">
        <v>10</v>
      </c>
      <c r="E553" s="1">
        <v>8739351.1298026405</v>
      </c>
      <c r="F553" s="1">
        <v>0</v>
      </c>
      <c r="G553" s="1">
        <v>0</v>
      </c>
      <c r="H553" s="1">
        <v>0</v>
      </c>
      <c r="I553" s="1">
        <v>0</v>
      </c>
      <c r="J553" s="1">
        <v>8739351.1298026405</v>
      </c>
    </row>
    <row r="554" spans="2:10" x14ac:dyDescent="0.2">
      <c r="B554" s="2" t="s">
        <v>174</v>
      </c>
      <c r="C554">
        <v>2024</v>
      </c>
      <c r="D554" t="s">
        <v>15</v>
      </c>
      <c r="E554" s="1">
        <v>5009360.6511620898</v>
      </c>
      <c r="F554" s="1">
        <v>0</v>
      </c>
      <c r="G554" s="1">
        <v>0</v>
      </c>
      <c r="H554" s="1">
        <v>0</v>
      </c>
      <c r="I554" s="1">
        <v>0</v>
      </c>
      <c r="J554" s="1">
        <v>5009360.6511620898</v>
      </c>
    </row>
    <row r="555" spans="2:10" x14ac:dyDescent="0.2">
      <c r="B555" s="2" t="s">
        <v>174</v>
      </c>
      <c r="C555">
        <v>2024</v>
      </c>
      <c r="D555" t="s">
        <v>12</v>
      </c>
      <c r="E555" s="1">
        <v>3905956.4390555401</v>
      </c>
      <c r="F555" s="1">
        <v>0</v>
      </c>
      <c r="G555" s="1">
        <v>0</v>
      </c>
      <c r="H555" s="1">
        <v>0</v>
      </c>
      <c r="I555" s="1">
        <v>0</v>
      </c>
      <c r="J555" s="1">
        <v>3905956.4390555401</v>
      </c>
    </row>
    <row r="556" spans="2:10" x14ac:dyDescent="0.2">
      <c r="B556" s="2" t="s">
        <v>174</v>
      </c>
      <c r="C556">
        <v>2024</v>
      </c>
      <c r="D556" t="s">
        <v>11</v>
      </c>
      <c r="E556" s="1">
        <v>3513277.17912537</v>
      </c>
      <c r="F556" s="1">
        <v>0</v>
      </c>
      <c r="G556" s="1">
        <v>0</v>
      </c>
      <c r="H556" s="1">
        <v>0</v>
      </c>
      <c r="I556" s="1">
        <v>0</v>
      </c>
      <c r="J556" s="1">
        <v>3513277.17912537</v>
      </c>
    </row>
    <row r="557" spans="2:10" x14ac:dyDescent="0.2">
      <c r="B557" s="2" t="s">
        <v>174</v>
      </c>
      <c r="C557">
        <v>2024</v>
      </c>
      <c r="D557" t="s">
        <v>14</v>
      </c>
      <c r="E557" s="1">
        <v>2017728.7974253099</v>
      </c>
      <c r="F557" s="1">
        <v>0</v>
      </c>
      <c r="G557" s="1">
        <v>0</v>
      </c>
      <c r="H557" s="1">
        <v>0</v>
      </c>
      <c r="I557" s="1">
        <v>0</v>
      </c>
      <c r="J557" s="1">
        <v>2017728.7974253099</v>
      </c>
    </row>
    <row r="558" spans="2:10" x14ac:dyDescent="0.2">
      <c r="B558" s="2" t="s">
        <v>174</v>
      </c>
      <c r="C558">
        <v>2024</v>
      </c>
      <c r="D558" t="s">
        <v>13</v>
      </c>
      <c r="E558" s="1">
        <v>1614603.11034132</v>
      </c>
      <c r="F558" s="1">
        <v>0</v>
      </c>
      <c r="G558" s="1">
        <v>0</v>
      </c>
      <c r="H558" s="1">
        <v>0</v>
      </c>
      <c r="I558" s="1">
        <v>0</v>
      </c>
      <c r="J558" s="1">
        <v>1614603.11034132</v>
      </c>
    </row>
    <row r="559" spans="2:10" x14ac:dyDescent="0.2">
      <c r="B559" s="2" t="s">
        <v>174</v>
      </c>
      <c r="C559">
        <v>2024</v>
      </c>
      <c r="E559" s="1">
        <v>0</v>
      </c>
      <c r="F559" s="1">
        <v>0</v>
      </c>
      <c r="G559" s="1">
        <v>0</v>
      </c>
      <c r="H559" s="1">
        <v>0</v>
      </c>
      <c r="I559" s="1">
        <v>1148435.15123001</v>
      </c>
      <c r="J559" s="1">
        <v>1148435.15123001</v>
      </c>
    </row>
    <row r="560" spans="2:10" x14ac:dyDescent="0.2">
      <c r="B560" s="2" t="s">
        <v>174</v>
      </c>
      <c r="C560">
        <v>2024</v>
      </c>
      <c r="D560" t="s">
        <v>16</v>
      </c>
      <c r="E560" s="1">
        <v>842825.10333938804</v>
      </c>
      <c r="F560" s="1">
        <v>0</v>
      </c>
      <c r="G560" s="1">
        <v>0</v>
      </c>
      <c r="H560" s="1">
        <v>0</v>
      </c>
      <c r="I560" s="1">
        <v>0</v>
      </c>
      <c r="J560" s="1">
        <v>842825.10333938804</v>
      </c>
    </row>
    <row r="561" spans="2:10" x14ac:dyDescent="0.2">
      <c r="B561" s="2" t="s">
        <v>174</v>
      </c>
      <c r="C561">
        <v>2024</v>
      </c>
      <c r="D561" t="s">
        <v>17</v>
      </c>
      <c r="E561" s="1">
        <v>0</v>
      </c>
      <c r="F561" s="1">
        <v>0</v>
      </c>
      <c r="G561" s="1">
        <v>741381.19753889099</v>
      </c>
      <c r="H561" s="1">
        <v>0</v>
      </c>
      <c r="I561" s="1">
        <v>0</v>
      </c>
      <c r="J561" s="1">
        <v>741381.19753889099</v>
      </c>
    </row>
    <row r="562" spans="2:10" x14ac:dyDescent="0.2">
      <c r="B562" s="2" t="s">
        <v>174</v>
      </c>
      <c r="C562">
        <v>2024</v>
      </c>
      <c r="D562" t="s">
        <v>20</v>
      </c>
      <c r="E562" s="1">
        <v>0</v>
      </c>
      <c r="F562" s="1">
        <v>0</v>
      </c>
      <c r="G562" s="1">
        <v>604515.06660061202</v>
      </c>
      <c r="H562" s="1">
        <v>0</v>
      </c>
      <c r="I562" s="1">
        <v>0</v>
      </c>
      <c r="J562" s="1">
        <v>604515.06660061202</v>
      </c>
    </row>
    <row r="563" spans="2:10" x14ac:dyDescent="0.2">
      <c r="B563" s="2" t="s">
        <v>174</v>
      </c>
      <c r="C563">
        <v>2024</v>
      </c>
      <c r="D563" t="s">
        <v>21</v>
      </c>
      <c r="E563" s="1">
        <v>0</v>
      </c>
      <c r="F563" s="1">
        <v>539440.73037728597</v>
      </c>
      <c r="G563" s="1">
        <v>0</v>
      </c>
      <c r="H563" s="1">
        <v>0</v>
      </c>
      <c r="I563" s="1">
        <v>0</v>
      </c>
      <c r="J563" s="1">
        <v>539440.73037728597</v>
      </c>
    </row>
    <row r="564" spans="2:10" x14ac:dyDescent="0.2">
      <c r="B564" s="2" t="s">
        <v>174</v>
      </c>
      <c r="C564">
        <v>2024</v>
      </c>
      <c r="D564" t="s">
        <v>22</v>
      </c>
      <c r="E564" s="1">
        <v>473446.88953659602</v>
      </c>
      <c r="F564" s="1">
        <v>0</v>
      </c>
      <c r="G564" s="1">
        <v>0</v>
      </c>
      <c r="H564" s="1">
        <v>0</v>
      </c>
      <c r="I564" s="1">
        <v>0</v>
      </c>
      <c r="J564" s="1">
        <v>473446.88953659602</v>
      </c>
    </row>
    <row r="565" spans="2:10" x14ac:dyDescent="0.2">
      <c r="B565" s="2" t="s">
        <v>174</v>
      </c>
      <c r="C565">
        <v>2024</v>
      </c>
      <c r="D565" t="s">
        <v>19</v>
      </c>
      <c r="E565" s="1">
        <v>460076.05891180498</v>
      </c>
      <c r="F565" s="1">
        <v>0</v>
      </c>
      <c r="G565" s="1">
        <v>0</v>
      </c>
      <c r="H565" s="1">
        <v>0</v>
      </c>
      <c r="I565" s="1">
        <v>0</v>
      </c>
      <c r="J565" s="1">
        <v>460076.05891180498</v>
      </c>
    </row>
    <row r="566" spans="2:10" x14ac:dyDescent="0.2">
      <c r="B566" s="2" t="s">
        <v>174</v>
      </c>
      <c r="C566">
        <v>2024</v>
      </c>
      <c r="D566" t="s">
        <v>25</v>
      </c>
      <c r="E566" s="1">
        <v>0</v>
      </c>
      <c r="F566" s="1">
        <v>393103.60205722298</v>
      </c>
      <c r="G566" s="1">
        <v>0</v>
      </c>
      <c r="H566" s="1">
        <v>0</v>
      </c>
      <c r="I566" s="1">
        <v>0</v>
      </c>
      <c r="J566" s="1">
        <v>393103.60205722298</v>
      </c>
    </row>
    <row r="567" spans="2:10" x14ac:dyDescent="0.2">
      <c r="B567" s="2" t="s">
        <v>174</v>
      </c>
      <c r="C567">
        <v>2024</v>
      </c>
      <c r="D567" t="s">
        <v>30</v>
      </c>
      <c r="E567" s="1">
        <v>388197.57197847799</v>
      </c>
      <c r="F567" s="1">
        <v>0</v>
      </c>
      <c r="G567" s="1">
        <v>0</v>
      </c>
      <c r="H567" s="1">
        <v>0</v>
      </c>
      <c r="I567" s="1">
        <v>0</v>
      </c>
      <c r="J567" s="1">
        <v>388197.57197847799</v>
      </c>
    </row>
    <row r="568" spans="2:10" x14ac:dyDescent="0.2">
      <c r="B568" s="2" t="s">
        <v>174</v>
      </c>
      <c r="C568">
        <v>2024</v>
      </c>
      <c r="D568" t="s">
        <v>26</v>
      </c>
      <c r="E568" s="1">
        <v>355585.67152158503</v>
      </c>
      <c r="F568" s="1">
        <v>0</v>
      </c>
      <c r="G568" s="1">
        <v>0</v>
      </c>
      <c r="H568" s="1">
        <v>0</v>
      </c>
      <c r="I568" s="1">
        <v>0</v>
      </c>
      <c r="J568" s="1">
        <v>355585.67152158503</v>
      </c>
    </row>
    <row r="569" spans="2:10" x14ac:dyDescent="0.2">
      <c r="B569" s="2" t="s">
        <v>174</v>
      </c>
      <c r="C569">
        <v>2024</v>
      </c>
      <c r="D569" t="s">
        <v>24</v>
      </c>
      <c r="E569" s="1">
        <v>316567.36100434599</v>
      </c>
      <c r="F569" s="1">
        <v>0</v>
      </c>
      <c r="G569" s="1">
        <v>0</v>
      </c>
      <c r="H569" s="1">
        <v>0</v>
      </c>
      <c r="I569" s="1">
        <v>0</v>
      </c>
      <c r="J569" s="1">
        <v>316567.36100434599</v>
      </c>
    </row>
    <row r="570" spans="2:10" x14ac:dyDescent="0.2">
      <c r="B570" s="2" t="s">
        <v>174</v>
      </c>
      <c r="C570">
        <v>2024</v>
      </c>
      <c r="D570" t="s">
        <v>23</v>
      </c>
      <c r="E570" s="1">
        <v>0</v>
      </c>
      <c r="F570" s="1">
        <v>282743.21827236598</v>
      </c>
      <c r="G570" s="1">
        <v>0</v>
      </c>
      <c r="H570" s="1">
        <v>0</v>
      </c>
      <c r="I570" s="1">
        <v>0</v>
      </c>
      <c r="J570" s="1">
        <v>282743.21827236598</v>
      </c>
    </row>
    <row r="571" spans="2:10" x14ac:dyDescent="0.2">
      <c r="B571" s="2" t="s">
        <v>174</v>
      </c>
      <c r="C571">
        <v>2024</v>
      </c>
      <c r="D571" t="s">
        <v>28</v>
      </c>
      <c r="E571" s="1">
        <v>0</v>
      </c>
      <c r="F571" s="1">
        <v>0</v>
      </c>
      <c r="G571" s="1">
        <v>267812.26225856901</v>
      </c>
      <c r="H571" s="1">
        <v>0</v>
      </c>
      <c r="I571" s="1">
        <v>0</v>
      </c>
      <c r="J571" s="1">
        <v>267812.26225856901</v>
      </c>
    </row>
    <row r="572" spans="2:10" x14ac:dyDescent="0.2">
      <c r="B572" s="2" t="s">
        <v>174</v>
      </c>
      <c r="C572">
        <v>2024</v>
      </c>
      <c r="D572" t="s">
        <v>29</v>
      </c>
      <c r="E572" s="1">
        <v>0</v>
      </c>
      <c r="F572" s="1">
        <v>0</v>
      </c>
      <c r="G572" s="1">
        <v>230787.37634713901</v>
      </c>
      <c r="H572" s="1">
        <v>0</v>
      </c>
      <c r="I572" s="1">
        <v>0</v>
      </c>
      <c r="J572" s="1">
        <v>230787.37634713901</v>
      </c>
    </row>
    <row r="573" spans="2:10" x14ac:dyDescent="0.2">
      <c r="B573" s="2" t="s">
        <v>174</v>
      </c>
      <c r="C573">
        <v>2024</v>
      </c>
      <c r="D573" t="s">
        <v>27</v>
      </c>
      <c r="E573" s="1">
        <v>210957.000155171</v>
      </c>
      <c r="F573" s="1">
        <v>0</v>
      </c>
      <c r="G573" s="1">
        <v>0</v>
      </c>
      <c r="H573" s="1">
        <v>0</v>
      </c>
      <c r="I573" s="1">
        <v>0</v>
      </c>
      <c r="J573" s="1">
        <v>210957.000155171</v>
      </c>
    </row>
    <row r="574" spans="2:10" x14ac:dyDescent="0.2">
      <c r="B574" s="2" t="s">
        <v>174</v>
      </c>
      <c r="C574">
        <v>2024</v>
      </c>
      <c r="D574" t="s">
        <v>31</v>
      </c>
      <c r="E574" s="1">
        <v>0</v>
      </c>
      <c r="F574" s="1">
        <v>0</v>
      </c>
      <c r="G574" s="1">
        <v>203052.09865624501</v>
      </c>
      <c r="H574" s="1">
        <v>0</v>
      </c>
      <c r="I574" s="1">
        <v>0</v>
      </c>
      <c r="J574" s="1">
        <v>203052.09865624501</v>
      </c>
    </row>
    <row r="575" spans="2:10" x14ac:dyDescent="0.2">
      <c r="B575" s="2" t="s">
        <v>174</v>
      </c>
      <c r="C575">
        <v>2024</v>
      </c>
      <c r="D575" t="s">
        <v>56</v>
      </c>
      <c r="E575" s="1">
        <v>196754.96778880901</v>
      </c>
      <c r="F575" s="1">
        <v>0</v>
      </c>
      <c r="G575" s="1">
        <v>0</v>
      </c>
      <c r="H575" s="1">
        <v>0</v>
      </c>
      <c r="I575" s="1">
        <v>0</v>
      </c>
      <c r="J575" s="1">
        <v>196754.96778880901</v>
      </c>
    </row>
    <row r="576" spans="2:10" x14ac:dyDescent="0.2">
      <c r="B576" s="2" t="s">
        <v>174</v>
      </c>
      <c r="C576">
        <v>2024</v>
      </c>
      <c r="D576" t="s">
        <v>38</v>
      </c>
      <c r="E576" s="1">
        <v>0</v>
      </c>
      <c r="F576" s="1">
        <v>0</v>
      </c>
      <c r="G576" s="1">
        <v>0</v>
      </c>
      <c r="H576" s="1">
        <v>0</v>
      </c>
      <c r="I576" s="1">
        <v>192129.57520286899</v>
      </c>
      <c r="J576" s="1">
        <v>192129.57520286899</v>
      </c>
    </row>
    <row r="577" spans="2:10" x14ac:dyDescent="0.2">
      <c r="B577" s="2" t="s">
        <v>174</v>
      </c>
      <c r="C577">
        <v>2024</v>
      </c>
      <c r="D577" t="s">
        <v>34</v>
      </c>
      <c r="E577" s="1">
        <v>0</v>
      </c>
      <c r="F577" s="1">
        <v>0</v>
      </c>
      <c r="G577" s="1">
        <v>178477.02791783301</v>
      </c>
      <c r="H577" s="1">
        <v>0</v>
      </c>
      <c r="I577" s="1">
        <v>0</v>
      </c>
      <c r="J577" s="1">
        <v>178477.02791783301</v>
      </c>
    </row>
    <row r="578" spans="2:10" x14ac:dyDescent="0.2">
      <c r="B578" s="2" t="s">
        <v>174</v>
      </c>
      <c r="C578">
        <v>2024</v>
      </c>
      <c r="D578" t="s">
        <v>33</v>
      </c>
      <c r="E578" s="1">
        <v>0</v>
      </c>
      <c r="F578" s="1">
        <v>168678.72714520601</v>
      </c>
      <c r="G578" s="1">
        <v>0</v>
      </c>
      <c r="H578" s="1">
        <v>0</v>
      </c>
      <c r="I578" s="1">
        <v>0</v>
      </c>
      <c r="J578" s="1">
        <v>168678.72714520601</v>
      </c>
    </row>
    <row r="579" spans="2:10" x14ac:dyDescent="0.2">
      <c r="B579" s="2" t="s">
        <v>174</v>
      </c>
      <c r="C579">
        <v>2024</v>
      </c>
      <c r="D579" t="s">
        <v>37</v>
      </c>
      <c r="E579" s="1">
        <v>0</v>
      </c>
      <c r="F579" s="1">
        <v>0</v>
      </c>
      <c r="G579" s="1">
        <v>166993.06760372801</v>
      </c>
      <c r="H579" s="1">
        <v>0</v>
      </c>
      <c r="I579" s="1">
        <v>0</v>
      </c>
      <c r="J579" s="1">
        <v>166993.06760372801</v>
      </c>
    </row>
    <row r="580" spans="2:10" x14ac:dyDescent="0.2">
      <c r="B580" s="2" t="s">
        <v>174</v>
      </c>
      <c r="C580">
        <v>2024</v>
      </c>
      <c r="D580" t="s">
        <v>43</v>
      </c>
      <c r="E580" s="1">
        <v>49425.936205745398</v>
      </c>
      <c r="F580" s="1">
        <v>0</v>
      </c>
      <c r="G580" s="1">
        <v>0</v>
      </c>
      <c r="H580" s="1">
        <v>102049.674859665</v>
      </c>
      <c r="I580" s="1">
        <v>0</v>
      </c>
      <c r="J580" s="1">
        <v>151475.61106540999</v>
      </c>
    </row>
    <row r="581" spans="2:10" x14ac:dyDescent="0.2">
      <c r="B581" s="2" t="s">
        <v>174</v>
      </c>
      <c r="C581">
        <v>2024</v>
      </c>
      <c r="D581" t="s">
        <v>41</v>
      </c>
      <c r="E581" s="1">
        <v>49120.801612049698</v>
      </c>
      <c r="F581" s="1">
        <v>0</v>
      </c>
      <c r="G581" s="1">
        <v>0</v>
      </c>
      <c r="H581" s="1">
        <v>97249.915794587796</v>
      </c>
      <c r="I581" s="1">
        <v>0</v>
      </c>
      <c r="J581" s="1">
        <v>146370.717406638</v>
      </c>
    </row>
    <row r="582" spans="2:10" x14ac:dyDescent="0.2">
      <c r="B582" s="2" t="s">
        <v>174</v>
      </c>
      <c r="C582">
        <v>2024</v>
      </c>
      <c r="D582" t="s">
        <v>36</v>
      </c>
      <c r="E582" s="1">
        <v>144907.06284198401</v>
      </c>
      <c r="F582" s="1">
        <v>0</v>
      </c>
      <c r="G582" s="1">
        <v>0</v>
      </c>
      <c r="H582" s="1">
        <v>0</v>
      </c>
      <c r="I582" s="1">
        <v>0</v>
      </c>
      <c r="J582" s="1">
        <v>144907.06284198401</v>
      </c>
    </row>
    <row r="583" spans="2:10" x14ac:dyDescent="0.2">
      <c r="B583" s="2" t="s">
        <v>174</v>
      </c>
      <c r="C583">
        <v>2024</v>
      </c>
      <c r="D583" t="s">
        <v>40</v>
      </c>
      <c r="E583" s="1">
        <v>0</v>
      </c>
      <c r="F583" s="1">
        <v>0</v>
      </c>
      <c r="G583" s="1">
        <v>132166.17597597701</v>
      </c>
      <c r="H583" s="1">
        <v>0</v>
      </c>
      <c r="I583" s="1">
        <v>0</v>
      </c>
      <c r="J583" s="1">
        <v>132166.17597597701</v>
      </c>
    </row>
    <row r="584" spans="2:10" x14ac:dyDescent="0.2">
      <c r="B584" s="2" t="s">
        <v>174</v>
      </c>
      <c r="C584">
        <v>2024</v>
      </c>
      <c r="D584" t="s">
        <v>164</v>
      </c>
      <c r="E584" s="1">
        <v>101366.25160942601</v>
      </c>
      <c r="F584" s="1">
        <v>0</v>
      </c>
      <c r="G584" s="1">
        <v>0</v>
      </c>
      <c r="H584" s="1">
        <v>0</v>
      </c>
      <c r="I584" s="1">
        <v>0</v>
      </c>
      <c r="J584" s="1">
        <v>101366.25160942601</v>
      </c>
    </row>
    <row r="585" spans="2:10" x14ac:dyDescent="0.2">
      <c r="B585" s="2" t="s">
        <v>174</v>
      </c>
      <c r="C585">
        <v>2024</v>
      </c>
      <c r="D585" t="s">
        <v>39</v>
      </c>
      <c r="E585" s="1">
        <v>0</v>
      </c>
      <c r="F585" s="1">
        <v>0</v>
      </c>
      <c r="G585" s="1">
        <v>98285.174609494105</v>
      </c>
      <c r="H585" s="1">
        <v>0</v>
      </c>
      <c r="I585" s="1">
        <v>0</v>
      </c>
      <c r="J585" s="1">
        <v>98285.174609494105</v>
      </c>
    </row>
    <row r="586" spans="2:10" x14ac:dyDescent="0.2">
      <c r="B586" s="2" t="s">
        <v>174</v>
      </c>
      <c r="C586">
        <v>2024</v>
      </c>
      <c r="D586" t="s">
        <v>113</v>
      </c>
      <c r="E586" s="1">
        <v>0</v>
      </c>
      <c r="F586" s="1">
        <v>0</v>
      </c>
      <c r="G586" s="1">
        <v>0</v>
      </c>
      <c r="H586" s="1">
        <v>0</v>
      </c>
      <c r="I586" s="1">
        <v>78124.977868636503</v>
      </c>
      <c r="J586" s="1">
        <v>78124.977868636503</v>
      </c>
    </row>
    <row r="587" spans="2:10" x14ac:dyDescent="0.2">
      <c r="B587" s="2" t="s">
        <v>174</v>
      </c>
      <c r="C587">
        <v>2024</v>
      </c>
      <c r="D587" t="s">
        <v>35</v>
      </c>
      <c r="E587" s="1">
        <v>0</v>
      </c>
      <c r="F587" s="1">
        <v>0</v>
      </c>
      <c r="G587" s="1">
        <v>77152.917796942696</v>
      </c>
      <c r="H587" s="1">
        <v>0</v>
      </c>
      <c r="I587" s="1">
        <v>0</v>
      </c>
      <c r="J587" s="1">
        <v>77152.917796942696</v>
      </c>
    </row>
    <row r="588" spans="2:10" x14ac:dyDescent="0.2">
      <c r="B588" s="2" t="s">
        <v>174</v>
      </c>
      <c r="C588">
        <v>2024</v>
      </c>
      <c r="D588" t="s">
        <v>47</v>
      </c>
      <c r="E588" s="1">
        <v>0</v>
      </c>
      <c r="F588" s="1">
        <v>0</v>
      </c>
      <c r="G588" s="1">
        <v>73179.4232823981</v>
      </c>
      <c r="H588" s="1">
        <v>0</v>
      </c>
      <c r="I588" s="1">
        <v>0</v>
      </c>
      <c r="J588" s="1">
        <v>73179.4232823981</v>
      </c>
    </row>
    <row r="589" spans="2:10" x14ac:dyDescent="0.2">
      <c r="B589" s="2" t="s">
        <v>174</v>
      </c>
      <c r="C589">
        <v>2024</v>
      </c>
      <c r="D589" t="s">
        <v>57</v>
      </c>
      <c r="E589" s="1">
        <v>72106.090091245103</v>
      </c>
      <c r="F589" s="1">
        <v>0</v>
      </c>
      <c r="G589" s="1">
        <v>0</v>
      </c>
      <c r="H589" s="1">
        <v>0</v>
      </c>
      <c r="I589" s="1">
        <v>0</v>
      </c>
      <c r="J589" s="1">
        <v>72106.090091245103</v>
      </c>
    </row>
    <row r="590" spans="2:10" x14ac:dyDescent="0.2">
      <c r="B590" s="2" t="s">
        <v>174</v>
      </c>
      <c r="C590">
        <v>2024</v>
      </c>
      <c r="D590" t="s">
        <v>45</v>
      </c>
      <c r="E590" s="1">
        <v>0</v>
      </c>
      <c r="F590" s="1">
        <v>0</v>
      </c>
      <c r="G590" s="1">
        <v>72072.996072734299</v>
      </c>
      <c r="H590" s="1">
        <v>0</v>
      </c>
      <c r="I590" s="1">
        <v>0</v>
      </c>
      <c r="J590" s="1">
        <v>72072.996072734299</v>
      </c>
    </row>
    <row r="591" spans="2:10" x14ac:dyDescent="0.2">
      <c r="B591" s="2" t="s">
        <v>174</v>
      </c>
      <c r="C591">
        <v>2024</v>
      </c>
      <c r="D591" t="s">
        <v>46</v>
      </c>
      <c r="E591" s="1">
        <v>0</v>
      </c>
      <c r="F591" s="1">
        <v>0</v>
      </c>
      <c r="G591" s="1">
        <v>70960.789921428499</v>
      </c>
      <c r="H591" s="1">
        <v>0</v>
      </c>
      <c r="I591" s="1">
        <v>0</v>
      </c>
      <c r="J591" s="1">
        <v>70960.789921428499</v>
      </c>
    </row>
    <row r="592" spans="2:10" x14ac:dyDescent="0.2">
      <c r="B592" s="2" t="s">
        <v>174</v>
      </c>
      <c r="C592">
        <v>2024</v>
      </c>
      <c r="D592" t="s">
        <v>49</v>
      </c>
      <c r="E592" s="1">
        <v>0</v>
      </c>
      <c r="F592" s="1">
        <v>0</v>
      </c>
      <c r="G592" s="1">
        <v>68032.873760436007</v>
      </c>
      <c r="H592" s="1">
        <v>0</v>
      </c>
      <c r="I592" s="1">
        <v>0</v>
      </c>
      <c r="J592" s="1">
        <v>68032.873760436007</v>
      </c>
    </row>
    <row r="593" spans="2:10" x14ac:dyDescent="0.2">
      <c r="B593" s="2" t="s">
        <v>174</v>
      </c>
      <c r="C593">
        <v>2024</v>
      </c>
      <c r="D593" t="s">
        <v>52</v>
      </c>
      <c r="E593" s="1">
        <v>64850.531195216601</v>
      </c>
      <c r="F593" s="1">
        <v>0</v>
      </c>
      <c r="G593" s="1">
        <v>0</v>
      </c>
      <c r="H593" s="1">
        <v>0</v>
      </c>
      <c r="I593" s="1">
        <v>0</v>
      </c>
      <c r="J593" s="1">
        <v>64850.531195216601</v>
      </c>
    </row>
    <row r="594" spans="2:10" x14ac:dyDescent="0.2">
      <c r="B594" s="2" t="s">
        <v>174</v>
      </c>
      <c r="C594">
        <v>2024</v>
      </c>
      <c r="D594" t="s">
        <v>42</v>
      </c>
      <c r="E594" s="1">
        <v>0</v>
      </c>
      <c r="F594" s="1">
        <v>0</v>
      </c>
      <c r="G594" s="1">
        <v>62706.373067832697</v>
      </c>
      <c r="H594" s="1">
        <v>0</v>
      </c>
      <c r="I594" s="1">
        <v>0</v>
      </c>
      <c r="J594" s="1">
        <v>62706.373067832697</v>
      </c>
    </row>
    <row r="595" spans="2:10" x14ac:dyDescent="0.2">
      <c r="B595" s="2" t="s">
        <v>174</v>
      </c>
      <c r="C595">
        <v>2024</v>
      </c>
      <c r="D595" t="s">
        <v>114</v>
      </c>
      <c r="E595" s="1">
        <v>0</v>
      </c>
      <c r="F595" s="1">
        <v>0</v>
      </c>
      <c r="G595" s="1">
        <v>0</v>
      </c>
      <c r="H595" s="1">
        <v>0</v>
      </c>
      <c r="I595" s="1">
        <v>60788.152943009001</v>
      </c>
      <c r="J595" s="1">
        <v>60788.152943009001</v>
      </c>
    </row>
    <row r="596" spans="2:10" x14ac:dyDescent="0.2">
      <c r="B596" s="2" t="s">
        <v>174</v>
      </c>
      <c r="C596">
        <v>2024</v>
      </c>
      <c r="D596" t="s">
        <v>70</v>
      </c>
      <c r="E596" s="1">
        <v>0</v>
      </c>
      <c r="F596" s="1">
        <v>0</v>
      </c>
      <c r="G596" s="1">
        <v>59400.802261168697</v>
      </c>
      <c r="H596" s="1">
        <v>0</v>
      </c>
      <c r="I596" s="1">
        <v>0</v>
      </c>
      <c r="J596" s="1">
        <v>59400.802261168697</v>
      </c>
    </row>
    <row r="597" spans="2:10" x14ac:dyDescent="0.2">
      <c r="B597" s="2" t="s">
        <v>174</v>
      </c>
      <c r="C597">
        <v>2024</v>
      </c>
      <c r="D597" t="s">
        <v>48</v>
      </c>
      <c r="E597" s="1">
        <v>0</v>
      </c>
      <c r="F597" s="1">
        <v>0</v>
      </c>
      <c r="G597" s="1">
        <v>58803.105374454797</v>
      </c>
      <c r="H597" s="1">
        <v>0</v>
      </c>
      <c r="I597" s="1">
        <v>0</v>
      </c>
      <c r="J597" s="1">
        <v>58803.105374454797</v>
      </c>
    </row>
    <row r="598" spans="2:10" x14ac:dyDescent="0.2">
      <c r="B598" s="2" t="s">
        <v>174</v>
      </c>
      <c r="C598">
        <v>2024</v>
      </c>
      <c r="D598" t="s">
        <v>61</v>
      </c>
      <c r="E598" s="1">
        <v>0</v>
      </c>
      <c r="F598" s="1">
        <v>0</v>
      </c>
      <c r="G598" s="1">
        <v>57453.862792843902</v>
      </c>
      <c r="H598" s="1">
        <v>0</v>
      </c>
      <c r="I598" s="1">
        <v>0</v>
      </c>
      <c r="J598" s="1">
        <v>57453.862792843902</v>
      </c>
    </row>
    <row r="599" spans="2:10" x14ac:dyDescent="0.2">
      <c r="B599" s="2" t="s">
        <v>174</v>
      </c>
      <c r="C599">
        <v>2024</v>
      </c>
      <c r="D599" t="s">
        <v>95</v>
      </c>
      <c r="E599" s="1">
        <v>0</v>
      </c>
      <c r="F599" s="1">
        <v>0</v>
      </c>
      <c r="G599" s="1">
        <v>57095.781546616701</v>
      </c>
      <c r="H599" s="1">
        <v>0</v>
      </c>
      <c r="I599" s="1">
        <v>0</v>
      </c>
      <c r="J599" s="1">
        <v>57095.781546616701</v>
      </c>
    </row>
    <row r="600" spans="2:10" x14ac:dyDescent="0.2">
      <c r="B600" s="2" t="s">
        <v>174</v>
      </c>
      <c r="C600">
        <v>2024</v>
      </c>
      <c r="D600" t="s">
        <v>59</v>
      </c>
      <c r="E600" s="1">
        <v>0</v>
      </c>
      <c r="F600" s="1">
        <v>0</v>
      </c>
      <c r="G600" s="1">
        <v>0</v>
      </c>
      <c r="H600" s="1">
        <v>0</v>
      </c>
      <c r="I600" s="1">
        <v>56721.0406530334</v>
      </c>
      <c r="J600" s="1">
        <v>56721.0406530334</v>
      </c>
    </row>
    <row r="601" spans="2:10" x14ac:dyDescent="0.2">
      <c r="B601" s="2" t="s">
        <v>174</v>
      </c>
      <c r="C601">
        <v>2024</v>
      </c>
      <c r="D601" t="s">
        <v>51</v>
      </c>
      <c r="E601" s="1">
        <v>0</v>
      </c>
      <c r="F601" s="1">
        <v>0</v>
      </c>
      <c r="G601" s="1">
        <v>54376.794899951798</v>
      </c>
      <c r="H601" s="1">
        <v>0</v>
      </c>
      <c r="I601" s="1">
        <v>0</v>
      </c>
      <c r="J601" s="1">
        <v>54376.794899951798</v>
      </c>
    </row>
    <row r="602" spans="2:10" x14ac:dyDescent="0.2">
      <c r="B602" s="2" t="s">
        <v>174</v>
      </c>
      <c r="C602">
        <v>2024</v>
      </c>
      <c r="D602" t="s">
        <v>55</v>
      </c>
      <c r="E602" s="1">
        <v>0</v>
      </c>
      <c r="F602" s="1">
        <v>0</v>
      </c>
      <c r="G602" s="1">
        <v>51330.869081462697</v>
      </c>
      <c r="H602" s="1">
        <v>0</v>
      </c>
      <c r="I602" s="1">
        <v>0</v>
      </c>
      <c r="J602" s="1">
        <v>51330.869081462697</v>
      </c>
    </row>
    <row r="603" spans="2:10" x14ac:dyDescent="0.2">
      <c r="B603" s="2" t="s">
        <v>174</v>
      </c>
      <c r="C603">
        <v>2024</v>
      </c>
      <c r="D603" t="s">
        <v>53</v>
      </c>
      <c r="E603" s="1">
        <v>0</v>
      </c>
      <c r="F603" s="1">
        <v>0</v>
      </c>
      <c r="G603" s="1">
        <v>50294.679484639499</v>
      </c>
      <c r="H603" s="1">
        <v>0</v>
      </c>
      <c r="I603" s="1">
        <v>0</v>
      </c>
      <c r="J603" s="1">
        <v>50294.679484639499</v>
      </c>
    </row>
    <row r="604" spans="2:10" x14ac:dyDescent="0.2">
      <c r="B604" s="2" t="s">
        <v>174</v>
      </c>
      <c r="C604">
        <v>2024</v>
      </c>
      <c r="D604" t="s">
        <v>67</v>
      </c>
      <c r="E604" s="1">
        <v>0</v>
      </c>
      <c r="F604" s="1">
        <v>0</v>
      </c>
      <c r="G604" s="1">
        <v>48399.8503140799</v>
      </c>
      <c r="H604" s="1">
        <v>0</v>
      </c>
      <c r="I604" s="1">
        <v>0</v>
      </c>
      <c r="J604" s="1">
        <v>48399.8503140799</v>
      </c>
    </row>
    <row r="605" spans="2:10" x14ac:dyDescent="0.2">
      <c r="B605" s="2" t="s">
        <v>174</v>
      </c>
      <c r="C605">
        <v>2024</v>
      </c>
      <c r="D605" t="s">
        <v>44</v>
      </c>
      <c r="E605" s="1">
        <v>0</v>
      </c>
      <c r="F605" s="1">
        <v>0</v>
      </c>
      <c r="G605" s="1">
        <v>41222.631420032798</v>
      </c>
      <c r="H605" s="1">
        <v>0</v>
      </c>
      <c r="I605" s="1">
        <v>0</v>
      </c>
      <c r="J605" s="1">
        <v>41222.631420032798</v>
      </c>
    </row>
    <row r="606" spans="2:10" x14ac:dyDescent="0.2">
      <c r="B606" s="2" t="s">
        <v>174</v>
      </c>
      <c r="C606">
        <v>2024</v>
      </c>
      <c r="D606" t="s">
        <v>58</v>
      </c>
      <c r="E606" s="1">
        <v>0</v>
      </c>
      <c r="F606" s="1">
        <v>0</v>
      </c>
      <c r="G606" s="1">
        <v>40874.0347066455</v>
      </c>
      <c r="H606" s="1">
        <v>0</v>
      </c>
      <c r="I606" s="1">
        <v>0</v>
      </c>
      <c r="J606" s="1">
        <v>40874.0347066455</v>
      </c>
    </row>
    <row r="607" spans="2:10" x14ac:dyDescent="0.2">
      <c r="B607" s="2" t="s">
        <v>174</v>
      </c>
      <c r="C607">
        <v>2024</v>
      </c>
      <c r="D607" t="s">
        <v>60</v>
      </c>
      <c r="E607" s="1">
        <v>0</v>
      </c>
      <c r="F607" s="1">
        <v>0</v>
      </c>
      <c r="G607" s="1">
        <v>39435.813420636703</v>
      </c>
      <c r="H607" s="1">
        <v>0</v>
      </c>
      <c r="I607" s="1">
        <v>0</v>
      </c>
      <c r="J607" s="1">
        <v>39435.813420636703</v>
      </c>
    </row>
    <row r="608" spans="2:10" x14ac:dyDescent="0.2">
      <c r="B608" s="2" t="s">
        <v>174</v>
      </c>
      <c r="C608">
        <v>2024</v>
      </c>
      <c r="D608" t="s">
        <v>32</v>
      </c>
      <c r="E608" s="1">
        <v>35351.569347549303</v>
      </c>
      <c r="F608" s="1">
        <v>0</v>
      </c>
      <c r="G608" s="1">
        <v>0</v>
      </c>
      <c r="H608" s="1">
        <v>0</v>
      </c>
      <c r="I608" s="1">
        <v>0</v>
      </c>
      <c r="J608" s="1">
        <v>35351.569347549303</v>
      </c>
    </row>
    <row r="609" spans="2:10" x14ac:dyDescent="0.2">
      <c r="B609" s="2" t="s">
        <v>174</v>
      </c>
      <c r="C609">
        <v>2024</v>
      </c>
      <c r="D609" t="s">
        <v>63</v>
      </c>
      <c r="E609" s="1">
        <v>0</v>
      </c>
      <c r="F609" s="1">
        <v>0</v>
      </c>
      <c r="G609" s="1">
        <v>35140.389769109497</v>
      </c>
      <c r="H609" s="1">
        <v>0</v>
      </c>
      <c r="I609" s="1">
        <v>0</v>
      </c>
      <c r="J609" s="1">
        <v>35140.389769109497</v>
      </c>
    </row>
    <row r="610" spans="2:10" x14ac:dyDescent="0.2">
      <c r="B610" s="2" t="s">
        <v>174</v>
      </c>
      <c r="C610">
        <v>2024</v>
      </c>
      <c r="D610" t="s">
        <v>65</v>
      </c>
      <c r="E610" s="1">
        <v>0</v>
      </c>
      <c r="F610" s="1">
        <v>0</v>
      </c>
      <c r="G610" s="1">
        <v>34947.758381047002</v>
      </c>
      <c r="H610" s="1">
        <v>0</v>
      </c>
      <c r="I610" s="1">
        <v>0</v>
      </c>
      <c r="J610" s="1">
        <v>34947.758381047002</v>
      </c>
    </row>
    <row r="611" spans="2:10" x14ac:dyDescent="0.2">
      <c r="B611" s="2" t="s">
        <v>174</v>
      </c>
      <c r="C611">
        <v>2024</v>
      </c>
      <c r="D611" t="s">
        <v>72</v>
      </c>
      <c r="E611" s="1">
        <v>0</v>
      </c>
      <c r="F611" s="1">
        <v>0</v>
      </c>
      <c r="G611" s="1">
        <v>34255.5102390666</v>
      </c>
      <c r="H611" s="1">
        <v>0</v>
      </c>
      <c r="I611" s="1">
        <v>0</v>
      </c>
      <c r="J611" s="1">
        <v>34255.5102390666</v>
      </c>
    </row>
    <row r="612" spans="2:10" x14ac:dyDescent="0.2">
      <c r="B612" s="2" t="s">
        <v>174</v>
      </c>
      <c r="C612">
        <v>2024</v>
      </c>
      <c r="D612" t="s">
        <v>62</v>
      </c>
      <c r="E612" s="1">
        <v>0</v>
      </c>
      <c r="F612" s="1">
        <v>0</v>
      </c>
      <c r="G612" s="1">
        <v>33867.511773480503</v>
      </c>
      <c r="H612" s="1">
        <v>0</v>
      </c>
      <c r="I612" s="1">
        <v>0</v>
      </c>
      <c r="J612" s="1">
        <v>33867.511773480503</v>
      </c>
    </row>
    <row r="613" spans="2:10" x14ac:dyDescent="0.2">
      <c r="B613" s="2" t="s">
        <v>174</v>
      </c>
      <c r="C613">
        <v>2024</v>
      </c>
      <c r="D613" t="s">
        <v>66</v>
      </c>
      <c r="E613" s="1">
        <v>0</v>
      </c>
      <c r="F613" s="1">
        <v>0</v>
      </c>
      <c r="G613" s="1">
        <v>30012.995469209902</v>
      </c>
      <c r="H613" s="1">
        <v>0</v>
      </c>
      <c r="I613" s="1">
        <v>0</v>
      </c>
      <c r="J613" s="1">
        <v>30012.995469209902</v>
      </c>
    </row>
    <row r="614" spans="2:10" x14ac:dyDescent="0.2">
      <c r="B614" s="2" t="s">
        <v>174</v>
      </c>
      <c r="C614">
        <v>2024</v>
      </c>
      <c r="D614" t="s">
        <v>87</v>
      </c>
      <c r="E614" s="1">
        <v>0</v>
      </c>
      <c r="F614" s="1">
        <v>0</v>
      </c>
      <c r="G614" s="1">
        <v>28288.890587678299</v>
      </c>
      <c r="H614" s="1">
        <v>0</v>
      </c>
      <c r="I614" s="1">
        <v>0</v>
      </c>
      <c r="J614" s="1">
        <v>28288.890587678299</v>
      </c>
    </row>
    <row r="615" spans="2:10" x14ac:dyDescent="0.2">
      <c r="B615" s="2" t="s">
        <v>174</v>
      </c>
      <c r="C615">
        <v>2024</v>
      </c>
      <c r="D615" t="s">
        <v>54</v>
      </c>
      <c r="E615" s="1">
        <v>0</v>
      </c>
      <c r="F615" s="1">
        <v>0</v>
      </c>
      <c r="G615" s="1">
        <v>27624.6630282806</v>
      </c>
      <c r="H615" s="1">
        <v>0</v>
      </c>
      <c r="I615" s="1">
        <v>0</v>
      </c>
      <c r="J615" s="1">
        <v>27624.6630282806</v>
      </c>
    </row>
    <row r="616" spans="2:10" x14ac:dyDescent="0.2">
      <c r="B616" s="2" t="s">
        <v>174</v>
      </c>
      <c r="C616">
        <v>2024</v>
      </c>
      <c r="D616" t="s">
        <v>50</v>
      </c>
      <c r="E616" s="1">
        <v>0</v>
      </c>
      <c r="F616" s="1">
        <v>0</v>
      </c>
      <c r="G616" s="1">
        <v>26388.341829686098</v>
      </c>
      <c r="H616" s="1">
        <v>0</v>
      </c>
      <c r="I616" s="1">
        <v>0</v>
      </c>
      <c r="J616" s="1">
        <v>26388.341829686098</v>
      </c>
    </row>
    <row r="617" spans="2:10" x14ac:dyDescent="0.2">
      <c r="B617" s="2" t="s">
        <v>174</v>
      </c>
      <c r="C617">
        <v>2024</v>
      </c>
      <c r="D617" t="s">
        <v>82</v>
      </c>
      <c r="E617" s="1">
        <v>0</v>
      </c>
      <c r="F617" s="1">
        <v>0</v>
      </c>
      <c r="G617" s="1">
        <v>26347.603258821298</v>
      </c>
      <c r="H617" s="1">
        <v>0</v>
      </c>
      <c r="I617" s="1">
        <v>0</v>
      </c>
      <c r="J617" s="1">
        <v>26347.603258821298</v>
      </c>
    </row>
    <row r="618" spans="2:10" x14ac:dyDescent="0.2">
      <c r="B618" s="2" t="s">
        <v>174</v>
      </c>
      <c r="C618">
        <v>2024</v>
      </c>
      <c r="D618" t="s">
        <v>85</v>
      </c>
      <c r="E618" s="1">
        <v>25795.6091131967</v>
      </c>
      <c r="F618" s="1">
        <v>0</v>
      </c>
      <c r="G618" s="1">
        <v>0</v>
      </c>
      <c r="H618" s="1">
        <v>0</v>
      </c>
      <c r="I618" s="1">
        <v>0</v>
      </c>
      <c r="J618" s="1">
        <v>25795.6091131967</v>
      </c>
    </row>
    <row r="619" spans="2:10" x14ac:dyDescent="0.2">
      <c r="B619" s="2" t="s">
        <v>174</v>
      </c>
      <c r="C619">
        <v>2024</v>
      </c>
      <c r="D619" t="s">
        <v>64</v>
      </c>
      <c r="E619" s="1">
        <v>0</v>
      </c>
      <c r="F619" s="1">
        <v>0</v>
      </c>
      <c r="G619" s="1">
        <v>25664.834253843001</v>
      </c>
      <c r="H619" s="1">
        <v>0</v>
      </c>
      <c r="I619" s="1">
        <v>0</v>
      </c>
      <c r="J619" s="1">
        <v>25664.834253843001</v>
      </c>
    </row>
    <row r="620" spans="2:10" x14ac:dyDescent="0.2">
      <c r="B620" s="2" t="s">
        <v>174</v>
      </c>
      <c r="C620">
        <v>2024</v>
      </c>
      <c r="D620" t="s">
        <v>69</v>
      </c>
      <c r="E620" s="1">
        <v>0</v>
      </c>
      <c r="F620" s="1">
        <v>0</v>
      </c>
      <c r="G620" s="1">
        <v>25654.170730575301</v>
      </c>
      <c r="H620" s="1">
        <v>0</v>
      </c>
      <c r="I620" s="1">
        <v>0</v>
      </c>
      <c r="J620" s="1">
        <v>25654.170730575301</v>
      </c>
    </row>
    <row r="621" spans="2:10" x14ac:dyDescent="0.2">
      <c r="B621" s="2" t="s">
        <v>174</v>
      </c>
      <c r="C621">
        <v>2024</v>
      </c>
      <c r="D621" t="s">
        <v>98</v>
      </c>
      <c r="E621" s="1">
        <v>0</v>
      </c>
      <c r="F621" s="1">
        <v>0</v>
      </c>
      <c r="G621" s="1">
        <v>24609.604096497998</v>
      </c>
      <c r="H621" s="1">
        <v>0</v>
      </c>
      <c r="I621" s="1">
        <v>0</v>
      </c>
      <c r="J621" s="1">
        <v>24609.604096497998</v>
      </c>
    </row>
    <row r="622" spans="2:10" x14ac:dyDescent="0.2">
      <c r="B622" s="2" t="s">
        <v>174</v>
      </c>
      <c r="C622">
        <v>2024</v>
      </c>
      <c r="D622" t="s">
        <v>84</v>
      </c>
      <c r="E622" s="1">
        <v>0</v>
      </c>
      <c r="F622" s="1">
        <v>0</v>
      </c>
      <c r="G622" s="1">
        <v>24452.585233959599</v>
      </c>
      <c r="H622" s="1">
        <v>0</v>
      </c>
      <c r="I622" s="1">
        <v>0</v>
      </c>
      <c r="J622" s="1">
        <v>24452.585233959599</v>
      </c>
    </row>
    <row r="623" spans="2:10" x14ac:dyDescent="0.2">
      <c r="B623" s="2" t="s">
        <v>174</v>
      </c>
      <c r="C623">
        <v>2024</v>
      </c>
      <c r="D623" t="s">
        <v>115</v>
      </c>
      <c r="E623" s="1">
        <v>0</v>
      </c>
      <c r="F623" s="1">
        <v>0</v>
      </c>
      <c r="G623" s="1">
        <v>0</v>
      </c>
      <c r="H623" s="1">
        <v>0</v>
      </c>
      <c r="I623" s="1">
        <v>22035.250168077</v>
      </c>
      <c r="J623" s="1">
        <v>22035.250168077</v>
      </c>
    </row>
    <row r="624" spans="2:10" x14ac:dyDescent="0.2">
      <c r="B624" s="2" t="s">
        <v>174</v>
      </c>
      <c r="C624">
        <v>2024</v>
      </c>
      <c r="D624" t="s">
        <v>74</v>
      </c>
      <c r="E624" s="1">
        <v>0</v>
      </c>
      <c r="F624" s="1">
        <v>0</v>
      </c>
      <c r="G624" s="1">
        <v>21453.511469884001</v>
      </c>
      <c r="H624" s="1">
        <v>0</v>
      </c>
      <c r="I624" s="1">
        <v>0</v>
      </c>
      <c r="J624" s="1">
        <v>21453.511469884001</v>
      </c>
    </row>
    <row r="625" spans="2:10" x14ac:dyDescent="0.2">
      <c r="B625" s="2" t="s">
        <v>174</v>
      </c>
      <c r="C625">
        <v>2024</v>
      </c>
      <c r="D625" t="s">
        <v>117</v>
      </c>
      <c r="E625" s="1">
        <v>0</v>
      </c>
      <c r="F625" s="1">
        <v>21379.655948200299</v>
      </c>
      <c r="G625" s="1">
        <v>0</v>
      </c>
      <c r="H625" s="1">
        <v>0</v>
      </c>
      <c r="I625" s="1">
        <v>0</v>
      </c>
      <c r="J625" s="1">
        <v>21379.655948200299</v>
      </c>
    </row>
    <row r="626" spans="2:10" x14ac:dyDescent="0.2">
      <c r="B626" s="2" t="s">
        <v>174</v>
      </c>
      <c r="C626">
        <v>2024</v>
      </c>
      <c r="D626" t="s">
        <v>75</v>
      </c>
      <c r="E626" s="1">
        <v>0</v>
      </c>
      <c r="F626" s="1">
        <v>0</v>
      </c>
      <c r="G626" s="1">
        <v>21265.533991406999</v>
      </c>
      <c r="H626" s="1">
        <v>0</v>
      </c>
      <c r="I626" s="1">
        <v>0</v>
      </c>
      <c r="J626" s="1">
        <v>21265.533991406999</v>
      </c>
    </row>
    <row r="627" spans="2:10" x14ac:dyDescent="0.2">
      <c r="B627" s="2" t="s">
        <v>174</v>
      </c>
      <c r="C627">
        <v>2024</v>
      </c>
      <c r="D627" t="s">
        <v>78</v>
      </c>
      <c r="E627" s="1">
        <v>0</v>
      </c>
      <c r="F627" s="1">
        <v>0</v>
      </c>
      <c r="G627" s="1">
        <v>19695.507241139399</v>
      </c>
      <c r="H627" s="1">
        <v>0</v>
      </c>
      <c r="I627" s="1">
        <v>0</v>
      </c>
      <c r="J627" s="1">
        <v>19695.507241139399</v>
      </c>
    </row>
    <row r="628" spans="2:10" x14ac:dyDescent="0.2">
      <c r="B628" s="2" t="s">
        <v>174</v>
      </c>
      <c r="C628">
        <v>2024</v>
      </c>
      <c r="D628" t="s">
        <v>73</v>
      </c>
      <c r="E628" s="1">
        <v>0</v>
      </c>
      <c r="F628" s="1">
        <v>0</v>
      </c>
      <c r="G628" s="1">
        <v>19391.559731627902</v>
      </c>
      <c r="H628" s="1">
        <v>0</v>
      </c>
      <c r="I628" s="1">
        <v>0</v>
      </c>
      <c r="J628" s="1">
        <v>19391.559731627902</v>
      </c>
    </row>
    <row r="629" spans="2:10" x14ac:dyDescent="0.2">
      <c r="B629" s="2" t="s">
        <v>174</v>
      </c>
      <c r="C629">
        <v>2024</v>
      </c>
      <c r="D629" t="s">
        <v>118</v>
      </c>
      <c r="E629" s="1">
        <v>0</v>
      </c>
      <c r="F629" s="1">
        <v>0</v>
      </c>
      <c r="G629" s="1">
        <v>0</v>
      </c>
      <c r="H629" s="1">
        <v>0</v>
      </c>
      <c r="I629" s="1">
        <v>18243.3255753335</v>
      </c>
      <c r="J629" s="1">
        <v>18243.3255753335</v>
      </c>
    </row>
    <row r="630" spans="2:10" x14ac:dyDescent="0.2">
      <c r="B630" s="2" t="s">
        <v>174</v>
      </c>
      <c r="C630">
        <v>2024</v>
      </c>
      <c r="D630" t="s">
        <v>77</v>
      </c>
      <c r="E630" s="1">
        <v>0</v>
      </c>
      <c r="F630" s="1">
        <v>0</v>
      </c>
      <c r="G630" s="1">
        <v>17941.630827853201</v>
      </c>
      <c r="H630" s="1">
        <v>0</v>
      </c>
      <c r="I630" s="1">
        <v>0</v>
      </c>
      <c r="J630" s="1">
        <v>17941.630827853201</v>
      </c>
    </row>
    <row r="631" spans="2:10" x14ac:dyDescent="0.2">
      <c r="B631" s="2" t="s">
        <v>174</v>
      </c>
      <c r="C631">
        <v>2024</v>
      </c>
      <c r="D631" t="s">
        <v>124</v>
      </c>
      <c r="E631" s="1">
        <v>0</v>
      </c>
      <c r="F631" s="1">
        <v>0</v>
      </c>
      <c r="G631" s="1">
        <v>0</v>
      </c>
      <c r="H631" s="1">
        <v>0</v>
      </c>
      <c r="I631" s="1">
        <v>16385.808619016301</v>
      </c>
      <c r="J631" s="1">
        <v>16385.808619016301</v>
      </c>
    </row>
    <row r="632" spans="2:10" x14ac:dyDescent="0.2">
      <c r="B632" s="2" t="s">
        <v>174</v>
      </c>
      <c r="C632">
        <v>2024</v>
      </c>
      <c r="D632" t="s">
        <v>79</v>
      </c>
      <c r="E632" s="1">
        <v>0</v>
      </c>
      <c r="F632" s="1">
        <v>16321.058572608699</v>
      </c>
      <c r="G632" s="1">
        <v>0</v>
      </c>
      <c r="H632" s="1">
        <v>0</v>
      </c>
      <c r="I632" s="1">
        <v>0</v>
      </c>
      <c r="J632" s="1">
        <v>16321.058572608699</v>
      </c>
    </row>
    <row r="633" spans="2:10" x14ac:dyDescent="0.2">
      <c r="B633" s="2" t="s">
        <v>174</v>
      </c>
      <c r="C633">
        <v>2024</v>
      </c>
      <c r="D633" t="s">
        <v>83</v>
      </c>
      <c r="E633" s="1">
        <v>0</v>
      </c>
      <c r="F633" s="1">
        <v>0</v>
      </c>
      <c r="G633" s="1">
        <v>16140.2980263876</v>
      </c>
      <c r="H633" s="1">
        <v>0</v>
      </c>
      <c r="I633" s="1">
        <v>0</v>
      </c>
      <c r="J633" s="1">
        <v>16140.2980263876</v>
      </c>
    </row>
    <row r="634" spans="2:10" x14ac:dyDescent="0.2">
      <c r="B634" s="2" t="s">
        <v>174</v>
      </c>
      <c r="C634">
        <v>2024</v>
      </c>
      <c r="D634" t="s">
        <v>165</v>
      </c>
      <c r="E634" s="1">
        <v>0</v>
      </c>
      <c r="F634" s="1">
        <v>0</v>
      </c>
      <c r="G634" s="1">
        <v>0</v>
      </c>
      <c r="H634" s="1">
        <v>0</v>
      </c>
      <c r="I634" s="1">
        <v>16025.6364858742</v>
      </c>
      <c r="J634" s="1">
        <v>16025.6364858742</v>
      </c>
    </row>
    <row r="635" spans="2:10" x14ac:dyDescent="0.2">
      <c r="B635" s="2" t="s">
        <v>174</v>
      </c>
      <c r="C635">
        <v>2024</v>
      </c>
      <c r="D635" t="s">
        <v>71</v>
      </c>
      <c r="E635" s="1">
        <v>0</v>
      </c>
      <c r="F635" s="1">
        <v>0</v>
      </c>
      <c r="G635" s="1">
        <v>14503.794561808199</v>
      </c>
      <c r="H635" s="1">
        <v>0</v>
      </c>
      <c r="I635" s="1">
        <v>0</v>
      </c>
      <c r="J635" s="1">
        <v>14503.794561808199</v>
      </c>
    </row>
    <row r="636" spans="2:10" x14ac:dyDescent="0.2">
      <c r="B636" s="2" t="s">
        <v>174</v>
      </c>
      <c r="C636">
        <v>2024</v>
      </c>
      <c r="D636" t="s">
        <v>68</v>
      </c>
      <c r="E636" s="1">
        <v>0</v>
      </c>
      <c r="F636" s="1">
        <v>0</v>
      </c>
      <c r="G636" s="1">
        <v>14482.764286318699</v>
      </c>
      <c r="H636" s="1">
        <v>0</v>
      </c>
      <c r="I636" s="1">
        <v>0</v>
      </c>
      <c r="J636" s="1">
        <v>14482.764286318699</v>
      </c>
    </row>
    <row r="637" spans="2:10" x14ac:dyDescent="0.2">
      <c r="B637" s="2" t="s">
        <v>174</v>
      </c>
      <c r="C637">
        <v>2024</v>
      </c>
      <c r="D637" t="s">
        <v>116</v>
      </c>
      <c r="E637" s="1">
        <v>0</v>
      </c>
      <c r="F637" s="1">
        <v>0</v>
      </c>
      <c r="G637" s="1">
        <v>0</v>
      </c>
      <c r="H637" s="1">
        <v>0</v>
      </c>
      <c r="I637" s="1">
        <v>13994.1037798366</v>
      </c>
      <c r="J637" s="1">
        <v>13994.1037798366</v>
      </c>
    </row>
    <row r="638" spans="2:10" x14ac:dyDescent="0.2">
      <c r="B638" s="2" t="s">
        <v>174</v>
      </c>
      <c r="C638">
        <v>2024</v>
      </c>
      <c r="D638" t="s">
        <v>80</v>
      </c>
      <c r="E638" s="1">
        <v>0</v>
      </c>
      <c r="F638" s="1">
        <v>0</v>
      </c>
      <c r="G638" s="1">
        <v>13713.520245403701</v>
      </c>
      <c r="H638" s="1">
        <v>0</v>
      </c>
      <c r="I638" s="1">
        <v>0</v>
      </c>
      <c r="J638" s="1">
        <v>13713.520245403701</v>
      </c>
    </row>
    <row r="639" spans="2:10" x14ac:dyDescent="0.2">
      <c r="B639" s="2" t="s">
        <v>174</v>
      </c>
      <c r="C639">
        <v>2024</v>
      </c>
      <c r="D639" t="s">
        <v>81</v>
      </c>
      <c r="E639" s="1">
        <v>0</v>
      </c>
      <c r="F639" s="1">
        <v>0</v>
      </c>
      <c r="G639" s="1">
        <v>13234.4238603597</v>
      </c>
      <c r="H639" s="1">
        <v>0</v>
      </c>
      <c r="I639" s="1">
        <v>0</v>
      </c>
      <c r="J639" s="1">
        <v>13234.4238603597</v>
      </c>
    </row>
    <row r="640" spans="2:10" x14ac:dyDescent="0.2">
      <c r="B640" s="2" t="s">
        <v>174</v>
      </c>
      <c r="C640">
        <v>2024</v>
      </c>
      <c r="D640" t="s">
        <v>123</v>
      </c>
      <c r="E640" s="1">
        <v>0</v>
      </c>
      <c r="F640" s="1">
        <v>0</v>
      </c>
      <c r="G640" s="1">
        <v>0</v>
      </c>
      <c r="H640" s="1">
        <v>0</v>
      </c>
      <c r="I640" s="1">
        <v>12019.2273644056</v>
      </c>
      <c r="J640" s="1">
        <v>12019.2273644056</v>
      </c>
    </row>
    <row r="641" spans="2:10" x14ac:dyDescent="0.2">
      <c r="B641" s="2" t="s">
        <v>174</v>
      </c>
      <c r="C641">
        <v>2024</v>
      </c>
      <c r="D641" t="s">
        <v>144</v>
      </c>
      <c r="E641" s="1">
        <v>0</v>
      </c>
      <c r="F641" s="1">
        <v>0</v>
      </c>
      <c r="G641" s="1">
        <v>0</v>
      </c>
      <c r="H641" s="1">
        <v>0</v>
      </c>
      <c r="I641" s="1">
        <v>11994.946097002799</v>
      </c>
      <c r="J641" s="1">
        <v>11994.946097002799</v>
      </c>
    </row>
    <row r="642" spans="2:10" x14ac:dyDescent="0.2">
      <c r="B642" s="2" t="s">
        <v>174</v>
      </c>
      <c r="C642">
        <v>2024</v>
      </c>
      <c r="D642" t="s">
        <v>86</v>
      </c>
      <c r="E642" s="1">
        <v>0</v>
      </c>
      <c r="F642" s="1">
        <v>0</v>
      </c>
      <c r="G642" s="1">
        <v>11135.6590228023</v>
      </c>
      <c r="H642" s="1">
        <v>0</v>
      </c>
      <c r="I642" s="1">
        <v>0</v>
      </c>
      <c r="J642" s="1">
        <v>11135.6590228023</v>
      </c>
    </row>
    <row r="643" spans="2:10" x14ac:dyDescent="0.2">
      <c r="B643" s="2" t="s">
        <v>174</v>
      </c>
      <c r="C643">
        <v>2024</v>
      </c>
      <c r="D643" t="s">
        <v>109</v>
      </c>
      <c r="E643" s="1">
        <v>0</v>
      </c>
      <c r="F643" s="1">
        <v>0</v>
      </c>
      <c r="G643" s="1">
        <v>0</v>
      </c>
      <c r="H643" s="1">
        <v>0</v>
      </c>
      <c r="I643" s="1">
        <v>10016.0228036713</v>
      </c>
      <c r="J643" s="1">
        <v>10016.0228036713</v>
      </c>
    </row>
    <row r="644" spans="2:10" x14ac:dyDescent="0.2">
      <c r="B644" s="2" t="s">
        <v>174</v>
      </c>
      <c r="C644">
        <v>2024</v>
      </c>
      <c r="D644" t="s">
        <v>93</v>
      </c>
      <c r="E644" s="1">
        <v>0</v>
      </c>
      <c r="F644" s="1">
        <v>0</v>
      </c>
      <c r="G644" s="1">
        <v>8862.6626020364602</v>
      </c>
      <c r="H644" s="1">
        <v>0</v>
      </c>
      <c r="I644" s="1">
        <v>0</v>
      </c>
      <c r="J644" s="1">
        <v>8862.6626020364602</v>
      </c>
    </row>
    <row r="645" spans="2:10" x14ac:dyDescent="0.2">
      <c r="B645" s="2" t="s">
        <v>174</v>
      </c>
      <c r="C645">
        <v>2024</v>
      </c>
      <c r="D645" t="s">
        <v>106</v>
      </c>
      <c r="E645" s="1">
        <v>0</v>
      </c>
      <c r="F645" s="1">
        <v>0</v>
      </c>
      <c r="G645" s="1">
        <v>8823.5427823318896</v>
      </c>
      <c r="H645" s="1">
        <v>0</v>
      </c>
      <c r="I645" s="1">
        <v>0</v>
      </c>
      <c r="J645" s="1">
        <v>8823.5427823318896</v>
      </c>
    </row>
    <row r="646" spans="2:10" x14ac:dyDescent="0.2">
      <c r="B646" s="2" t="s">
        <v>174</v>
      </c>
      <c r="C646">
        <v>2024</v>
      </c>
      <c r="D646" t="s">
        <v>91</v>
      </c>
      <c r="E646" s="1">
        <v>0</v>
      </c>
      <c r="F646" s="1">
        <v>0</v>
      </c>
      <c r="G646" s="1">
        <v>7055.0571398250604</v>
      </c>
      <c r="H646" s="1">
        <v>0</v>
      </c>
      <c r="I646" s="1">
        <v>0</v>
      </c>
      <c r="J646" s="1">
        <v>7055.0571398250604</v>
      </c>
    </row>
    <row r="647" spans="2:10" x14ac:dyDescent="0.2">
      <c r="B647" s="2" t="s">
        <v>174</v>
      </c>
      <c r="C647">
        <v>2024</v>
      </c>
      <c r="D647" t="s">
        <v>175</v>
      </c>
      <c r="E647" s="1">
        <v>0</v>
      </c>
      <c r="F647" s="1">
        <v>0</v>
      </c>
      <c r="G647" s="1">
        <v>0</v>
      </c>
      <c r="H647" s="1">
        <v>0</v>
      </c>
      <c r="I647" s="1">
        <v>6009.6136822028102</v>
      </c>
      <c r="J647" s="1">
        <v>6009.6136822028102</v>
      </c>
    </row>
    <row r="648" spans="2:10" x14ac:dyDescent="0.2">
      <c r="B648" s="2" t="s">
        <v>174</v>
      </c>
      <c r="C648">
        <v>2024</v>
      </c>
      <c r="D648" t="s">
        <v>76</v>
      </c>
      <c r="E648" s="1">
        <v>0</v>
      </c>
      <c r="F648" s="1">
        <v>0</v>
      </c>
      <c r="G648" s="1">
        <v>5784.3374790764601</v>
      </c>
      <c r="H648" s="1">
        <v>0</v>
      </c>
      <c r="I648" s="1">
        <v>0</v>
      </c>
      <c r="J648" s="1">
        <v>5784.3374790764601</v>
      </c>
    </row>
    <row r="649" spans="2:10" x14ac:dyDescent="0.2">
      <c r="B649" s="2" t="s">
        <v>174</v>
      </c>
      <c r="C649">
        <v>2024</v>
      </c>
      <c r="D649" t="s">
        <v>94</v>
      </c>
      <c r="E649" s="1">
        <v>0</v>
      </c>
      <c r="F649" s="1">
        <v>0</v>
      </c>
      <c r="G649" s="1">
        <v>5590.3571317137803</v>
      </c>
      <c r="H649" s="1">
        <v>0</v>
      </c>
      <c r="I649" s="1">
        <v>0</v>
      </c>
      <c r="J649" s="1">
        <v>5590.3571317137803</v>
      </c>
    </row>
    <row r="650" spans="2:10" x14ac:dyDescent="0.2">
      <c r="B650" s="2" t="s">
        <v>174</v>
      </c>
      <c r="C650">
        <v>2024</v>
      </c>
      <c r="D650" t="s">
        <v>122</v>
      </c>
      <c r="E650" s="1">
        <v>0</v>
      </c>
      <c r="F650" s="1">
        <v>0</v>
      </c>
      <c r="G650" s="1">
        <v>0</v>
      </c>
      <c r="H650" s="1">
        <v>0</v>
      </c>
      <c r="I650" s="1">
        <v>5196.1912242076796</v>
      </c>
      <c r="J650" s="1">
        <v>5196.1912242076796</v>
      </c>
    </row>
    <row r="651" spans="2:10" x14ac:dyDescent="0.2">
      <c r="B651" s="2" t="s">
        <v>174</v>
      </c>
      <c r="C651">
        <v>2024</v>
      </c>
      <c r="D651" t="s">
        <v>121</v>
      </c>
      <c r="E651" s="1">
        <v>0</v>
      </c>
      <c r="F651" s="1">
        <v>0</v>
      </c>
      <c r="G651" s="1">
        <v>0</v>
      </c>
      <c r="H651" s="1">
        <v>0</v>
      </c>
      <c r="I651" s="1">
        <v>4997.8942070844896</v>
      </c>
      <c r="J651" s="1">
        <v>4997.8942070844896</v>
      </c>
    </row>
    <row r="652" spans="2:10" x14ac:dyDescent="0.2">
      <c r="B652" s="2" t="s">
        <v>174</v>
      </c>
      <c r="C652">
        <v>2024</v>
      </c>
      <c r="D652" t="s">
        <v>89</v>
      </c>
      <c r="E652" s="1">
        <v>0</v>
      </c>
      <c r="F652" s="1">
        <v>0</v>
      </c>
      <c r="G652" s="1">
        <v>3725.6906911057099</v>
      </c>
      <c r="H652" s="1">
        <v>0</v>
      </c>
      <c r="I652" s="1">
        <v>0</v>
      </c>
      <c r="J652" s="1">
        <v>3725.6906911057099</v>
      </c>
    </row>
    <row r="653" spans="2:10" x14ac:dyDescent="0.2">
      <c r="B653" s="2" t="s">
        <v>174</v>
      </c>
      <c r="C653">
        <v>2024</v>
      </c>
      <c r="D653" t="s">
        <v>157</v>
      </c>
      <c r="E653" s="1">
        <v>0</v>
      </c>
      <c r="F653" s="1">
        <v>0</v>
      </c>
      <c r="G653" s="1">
        <v>0</v>
      </c>
      <c r="H653" s="1">
        <v>0</v>
      </c>
      <c r="I653" s="1">
        <v>2998.7365242506899</v>
      </c>
      <c r="J653" s="1">
        <v>2998.7365242506899</v>
      </c>
    </row>
    <row r="654" spans="2:10" x14ac:dyDescent="0.2">
      <c r="B654" s="2" t="s">
        <v>174</v>
      </c>
      <c r="C654">
        <v>2024</v>
      </c>
      <c r="D654" t="s">
        <v>151</v>
      </c>
      <c r="E654" s="1">
        <v>0</v>
      </c>
      <c r="F654" s="1">
        <v>0</v>
      </c>
      <c r="G654" s="1">
        <v>0</v>
      </c>
      <c r="H654" s="1">
        <v>0</v>
      </c>
      <c r="I654" s="1">
        <v>2003.20456073427</v>
      </c>
      <c r="J654" s="1">
        <v>2003.20456073427</v>
      </c>
    </row>
    <row r="655" spans="2:10" x14ac:dyDescent="0.2">
      <c r="B655" s="2" t="s">
        <v>174</v>
      </c>
      <c r="C655">
        <v>2024</v>
      </c>
      <c r="D655" t="s">
        <v>176</v>
      </c>
      <c r="E655" s="1">
        <v>0</v>
      </c>
      <c r="F655" s="1">
        <v>0</v>
      </c>
      <c r="G655" s="1">
        <v>0</v>
      </c>
      <c r="H655" s="1">
        <v>0</v>
      </c>
      <c r="I655" s="1">
        <v>2003.20456073427</v>
      </c>
      <c r="J655" s="1">
        <v>2003.20456073427</v>
      </c>
    </row>
    <row r="656" spans="2:10" x14ac:dyDescent="0.2">
      <c r="B656" s="2" t="s">
        <v>174</v>
      </c>
      <c r="C656">
        <v>2024</v>
      </c>
      <c r="D656" t="s">
        <v>177</v>
      </c>
      <c r="E656" s="1">
        <v>0</v>
      </c>
      <c r="F656" s="1">
        <v>0</v>
      </c>
      <c r="G656" s="1">
        <v>0</v>
      </c>
      <c r="H656" s="1">
        <v>0</v>
      </c>
      <c r="I656" s="1">
        <v>999.57884141689794</v>
      </c>
      <c r="J656" s="1">
        <v>999.57884141689794</v>
      </c>
    </row>
    <row r="657" spans="2:10" x14ac:dyDescent="0.2">
      <c r="B657" s="2" t="s">
        <v>174</v>
      </c>
      <c r="C657">
        <v>2024</v>
      </c>
      <c r="D657" t="s">
        <v>178</v>
      </c>
      <c r="E657" s="1">
        <v>0</v>
      </c>
      <c r="F657" s="1">
        <v>0</v>
      </c>
      <c r="G657" s="1">
        <v>0</v>
      </c>
      <c r="H657" s="1">
        <v>0</v>
      </c>
      <c r="I657" s="1">
        <v>198.29701712318999</v>
      </c>
      <c r="J657" s="1">
        <v>198.29701712318999</v>
      </c>
    </row>
    <row r="658" spans="2:10" x14ac:dyDescent="0.2">
      <c r="B658" s="2" t="s">
        <v>174</v>
      </c>
      <c r="C658">
        <v>2024</v>
      </c>
      <c r="D658" t="s">
        <v>127</v>
      </c>
      <c r="E658" s="1">
        <v>0</v>
      </c>
      <c r="F658" s="1">
        <v>0</v>
      </c>
      <c r="G658" s="1">
        <v>0</v>
      </c>
      <c r="H658" s="1">
        <v>0</v>
      </c>
      <c r="I658" s="1">
        <v>0</v>
      </c>
      <c r="J658" s="1">
        <v>0</v>
      </c>
    </row>
    <row r="659" spans="2:10" x14ac:dyDescent="0.2">
      <c r="B659" s="2" t="s">
        <v>174</v>
      </c>
      <c r="C659">
        <v>2024</v>
      </c>
      <c r="D659" t="s">
        <v>179</v>
      </c>
      <c r="E659" s="1">
        <v>0</v>
      </c>
      <c r="F659" s="1">
        <v>0</v>
      </c>
      <c r="G659" s="1">
        <v>0</v>
      </c>
      <c r="H659" s="1">
        <v>0</v>
      </c>
      <c r="I659" s="1">
        <v>0</v>
      </c>
      <c r="J659" s="1">
        <v>0</v>
      </c>
    </row>
    <row r="660" spans="2:10" x14ac:dyDescent="0.2">
      <c r="B660" s="2" t="s">
        <v>174</v>
      </c>
      <c r="C660">
        <v>2024</v>
      </c>
      <c r="D660" s="3" t="s">
        <v>110</v>
      </c>
      <c r="E660" s="1">
        <v>28587611.783164799</v>
      </c>
      <c r="F660" s="1">
        <v>1421666.99237289</v>
      </c>
      <c r="G660" s="1">
        <v>4206317.7564551299</v>
      </c>
      <c r="H660" s="1">
        <v>199299.590654253</v>
      </c>
      <c r="I660" s="1">
        <v>1681319.93940853</v>
      </c>
      <c r="J660" s="1">
        <v>36096216.062055603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B11B8-575E-6E40-8BD5-2E9EF87DF0C1}">
  <dimension ref="A4:H14"/>
  <sheetViews>
    <sheetView workbookViewId="0">
      <selection activeCell="A5" sqref="A5:H14"/>
    </sheetView>
  </sheetViews>
  <sheetFormatPr baseColWidth="10" defaultRowHeight="16" x14ac:dyDescent="0.2"/>
  <cols>
    <col min="1" max="1" width="17.83203125" bestFit="1" customWidth="1"/>
    <col min="2" max="2" width="21.5" bestFit="1" customWidth="1"/>
    <col min="3" max="3" width="9" bestFit="1" customWidth="1"/>
    <col min="4" max="7" width="11.5" bestFit="1" customWidth="1"/>
    <col min="8" max="8" width="12.5" bestFit="1" customWidth="1"/>
    <col min="9" max="16" width="7" bestFit="1" customWidth="1"/>
    <col min="17" max="53" width="8" bestFit="1" customWidth="1"/>
    <col min="54" max="101" width="9" bestFit="1" customWidth="1"/>
    <col min="102" max="131" width="10.5" bestFit="1" customWidth="1"/>
    <col min="132" max="137" width="11.5" bestFit="1" customWidth="1"/>
    <col min="138" max="138" width="13.33203125" bestFit="1" customWidth="1"/>
  </cols>
  <sheetData>
    <row r="4" spans="1:8" x14ac:dyDescent="0.2">
      <c r="A4" s="4" t="s">
        <v>183</v>
      </c>
      <c r="B4" s="4" t="s">
        <v>180</v>
      </c>
    </row>
    <row r="5" spans="1:8" x14ac:dyDescent="0.2">
      <c r="A5" s="4" t="s">
        <v>181</v>
      </c>
      <c r="B5" t="s">
        <v>9</v>
      </c>
      <c r="C5" t="s">
        <v>111</v>
      </c>
      <c r="D5" t="s">
        <v>112</v>
      </c>
      <c r="E5" t="s">
        <v>132</v>
      </c>
      <c r="F5" t="s">
        <v>163</v>
      </c>
      <c r="G5" t="s">
        <v>174</v>
      </c>
      <c r="H5" t="s">
        <v>182</v>
      </c>
    </row>
    <row r="6" spans="1:8" x14ac:dyDescent="0.2">
      <c r="A6" s="5" t="s">
        <v>30</v>
      </c>
      <c r="B6" s="6">
        <v>143143.63934670901</v>
      </c>
      <c r="C6" s="6">
        <v>4500.20457869247</v>
      </c>
      <c r="D6" s="6">
        <v>277114.284310619</v>
      </c>
      <c r="E6" s="6">
        <v>384347.92059911398</v>
      </c>
      <c r="F6" s="6">
        <v>385360.24607974198</v>
      </c>
      <c r="G6" s="6">
        <v>388197.57197847799</v>
      </c>
      <c r="H6" s="6">
        <v>1582663.8668933543</v>
      </c>
    </row>
    <row r="7" spans="1:8" x14ac:dyDescent="0.2">
      <c r="A7" s="5" t="s">
        <v>15</v>
      </c>
      <c r="B7" s="6">
        <v>1457339.22897654</v>
      </c>
      <c r="C7" s="6">
        <v>81703.8912921265</v>
      </c>
      <c r="D7" s="6">
        <v>3415100.69298846</v>
      </c>
      <c r="E7" s="6">
        <v>4228354.78248771</v>
      </c>
      <c r="F7" s="6">
        <v>4608166.5920798602</v>
      </c>
      <c r="G7" s="6">
        <v>5009360.6511620898</v>
      </c>
      <c r="H7" s="6">
        <v>18800025.838986784</v>
      </c>
    </row>
    <row r="8" spans="1:8" x14ac:dyDescent="0.2">
      <c r="A8" s="5" t="s">
        <v>10</v>
      </c>
      <c r="B8" s="6">
        <v>5650584.8018522495</v>
      </c>
      <c r="C8" s="6">
        <v>217800.448815902</v>
      </c>
      <c r="D8" s="6">
        <v>9627542.4443974402</v>
      </c>
      <c r="E8" s="6">
        <v>10487041.085991001</v>
      </c>
      <c r="F8" s="6">
        <v>9521546.9488070402</v>
      </c>
      <c r="G8" s="6">
        <v>8739351.1298026405</v>
      </c>
      <c r="H8" s="6">
        <v>44243866.859666273</v>
      </c>
    </row>
    <row r="9" spans="1:8" x14ac:dyDescent="0.2">
      <c r="A9" s="5" t="s">
        <v>12</v>
      </c>
      <c r="B9" s="6">
        <v>2428666.0217683502</v>
      </c>
      <c r="C9" s="6">
        <v>133216.85872108399</v>
      </c>
      <c r="D9" s="6">
        <v>3692189.0861875899</v>
      </c>
      <c r="E9" s="6">
        <v>4139702.6970635401</v>
      </c>
      <c r="F9" s="6">
        <v>4407846.3409719504</v>
      </c>
      <c r="G9" s="6">
        <v>3905956.4390555401</v>
      </c>
      <c r="H9" s="6">
        <v>18707577.443768054</v>
      </c>
    </row>
    <row r="10" spans="1:8" x14ac:dyDescent="0.2">
      <c r="A10" s="5" t="s">
        <v>52</v>
      </c>
      <c r="B10" s="6">
        <v>40157.383692071999</v>
      </c>
      <c r="C10" s="6">
        <v>1045.54640511707</v>
      </c>
      <c r="D10" s="6">
        <v>46368.507127958801</v>
      </c>
      <c r="E10" s="6">
        <v>71535.922418536895</v>
      </c>
      <c r="F10" s="6">
        <v>69064.009488841795</v>
      </c>
      <c r="G10" s="6">
        <v>64850.531195216601</v>
      </c>
      <c r="H10" s="6">
        <v>293021.90032774315</v>
      </c>
    </row>
    <row r="11" spans="1:8" x14ac:dyDescent="0.2">
      <c r="A11" s="5" t="s">
        <v>14</v>
      </c>
      <c r="B11" s="6">
        <v>1740004.96975248</v>
      </c>
      <c r="C11" s="6">
        <v>50303.762121063002</v>
      </c>
      <c r="D11" s="6">
        <v>2318464.14650972</v>
      </c>
      <c r="E11" s="6">
        <v>2386513.9877506299</v>
      </c>
      <c r="F11" s="6">
        <v>2104539.7320972201</v>
      </c>
      <c r="G11" s="6">
        <v>2017728.7974253099</v>
      </c>
      <c r="H11" s="6">
        <v>10617555.395656422</v>
      </c>
    </row>
    <row r="12" spans="1:8" x14ac:dyDescent="0.2">
      <c r="A12" s="5" t="s">
        <v>11</v>
      </c>
      <c r="B12" s="6">
        <v>2441505.6559631</v>
      </c>
      <c r="C12" s="6">
        <v>76115.238132933897</v>
      </c>
      <c r="D12" s="6">
        <v>4104397.9273472498</v>
      </c>
      <c r="E12" s="6">
        <v>3809630.06020462</v>
      </c>
      <c r="F12" s="6">
        <v>3807496.6597798802</v>
      </c>
      <c r="G12" s="6">
        <v>3513277.17912537</v>
      </c>
      <c r="H12" s="6">
        <v>17752422.720553152</v>
      </c>
    </row>
    <row r="13" spans="1:8" x14ac:dyDescent="0.2">
      <c r="A13" s="5" t="s">
        <v>16</v>
      </c>
      <c r="B13" s="6">
        <v>1301059.9496065399</v>
      </c>
      <c r="C13" s="6">
        <v>32744.251489986302</v>
      </c>
      <c r="D13" s="6">
        <v>868661.46817589598</v>
      </c>
      <c r="E13" s="6">
        <v>759802.65979394899</v>
      </c>
      <c r="F13" s="6">
        <v>955508.69266495097</v>
      </c>
      <c r="G13" s="6">
        <v>842825.10333938804</v>
      </c>
      <c r="H13" s="6">
        <v>4760602.1250707097</v>
      </c>
    </row>
    <row r="14" spans="1:8" x14ac:dyDescent="0.2">
      <c r="A14" s="5" t="s">
        <v>182</v>
      </c>
      <c r="B14" s="6">
        <v>15202461.650958041</v>
      </c>
      <c r="C14" s="6">
        <v>597430.20155690517</v>
      </c>
      <c r="D14" s="6">
        <v>24349838.557044931</v>
      </c>
      <c r="E14" s="6">
        <v>26266929.116309106</v>
      </c>
      <c r="F14" s="6">
        <v>25859529.221969485</v>
      </c>
      <c r="G14" s="6">
        <v>24481547.403084032</v>
      </c>
      <c r="H14" s="6">
        <v>116757736.15092249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A0D5-A424-7C4A-BD24-744C77CE4F59}">
  <dimension ref="A2:AG57"/>
  <sheetViews>
    <sheetView topLeftCell="R1" zoomScale="150" workbookViewId="0">
      <selection activeCell="AD3" sqref="AD3:AG12"/>
    </sheetView>
  </sheetViews>
  <sheetFormatPr baseColWidth="10" defaultRowHeight="16" x14ac:dyDescent="0.2"/>
  <cols>
    <col min="2" max="2" width="17.83203125" bestFit="1" customWidth="1"/>
    <col min="3" max="18" width="5.33203125" bestFit="1" customWidth="1"/>
  </cols>
  <sheetData>
    <row r="2" spans="1:33" x14ac:dyDescent="0.2">
      <c r="B2" s="7"/>
      <c r="C2" s="49"/>
      <c r="D2" s="49"/>
      <c r="E2" s="49"/>
      <c r="F2" s="50"/>
      <c r="G2" s="50"/>
      <c r="H2" s="50"/>
      <c r="I2" s="50"/>
      <c r="J2" s="50"/>
      <c r="K2" s="50"/>
      <c r="L2" s="50"/>
      <c r="M2" s="50"/>
      <c r="N2" s="50"/>
      <c r="O2" s="51"/>
      <c r="P2" s="51"/>
      <c r="Q2" s="51"/>
      <c r="R2" s="51"/>
    </row>
    <row r="3" spans="1:33" x14ac:dyDescent="0.2">
      <c r="A3" t="s">
        <v>0</v>
      </c>
      <c r="B3" s="8" t="s">
        <v>186</v>
      </c>
      <c r="C3" s="8" t="s">
        <v>187</v>
      </c>
      <c r="D3" s="8" t="s">
        <v>188</v>
      </c>
      <c r="E3" s="8" t="s">
        <v>189</v>
      </c>
      <c r="F3" s="8" t="s">
        <v>190</v>
      </c>
      <c r="G3" s="8" t="s">
        <v>191</v>
      </c>
      <c r="H3" s="8" t="s">
        <v>192</v>
      </c>
      <c r="I3" s="8" t="s">
        <v>193</v>
      </c>
      <c r="J3" s="8" t="s">
        <v>194</v>
      </c>
      <c r="K3" s="8" t="s">
        <v>195</v>
      </c>
      <c r="L3" s="8" t="s">
        <v>196</v>
      </c>
      <c r="M3" s="8" t="s">
        <v>197</v>
      </c>
      <c r="N3" s="8" t="s">
        <v>198</v>
      </c>
      <c r="O3" s="8" t="s">
        <v>199</v>
      </c>
      <c r="P3" s="8" t="s">
        <v>200</v>
      </c>
      <c r="Q3" s="8" t="s">
        <v>201</v>
      </c>
      <c r="R3" s="8" t="s">
        <v>202</v>
      </c>
      <c r="U3" s="43" t="s">
        <v>184</v>
      </c>
      <c r="V3" s="43" t="s">
        <v>185</v>
      </c>
      <c r="W3" s="43" t="s">
        <v>210</v>
      </c>
      <c r="Z3" s="43" t="s">
        <v>184</v>
      </c>
      <c r="AA3" s="43" t="s">
        <v>185</v>
      </c>
      <c r="AB3" s="43" t="s">
        <v>210</v>
      </c>
      <c r="AE3" s="43" t="s">
        <v>184</v>
      </c>
      <c r="AF3" s="43" t="s">
        <v>185</v>
      </c>
      <c r="AG3" s="43" t="s">
        <v>210</v>
      </c>
    </row>
    <row r="4" spans="1:33" x14ac:dyDescent="0.2">
      <c r="A4" t="s">
        <v>9</v>
      </c>
      <c r="B4" s="9" t="s">
        <v>203</v>
      </c>
      <c r="C4" s="10">
        <v>2.7</v>
      </c>
      <c r="D4" s="11">
        <v>2.52</v>
      </c>
      <c r="E4" s="12">
        <v>2.84</v>
      </c>
      <c r="F4" s="13">
        <v>3.58</v>
      </c>
      <c r="G4" s="14">
        <v>3.85</v>
      </c>
      <c r="H4" s="15">
        <v>3.76</v>
      </c>
      <c r="I4" s="16">
        <v>3.99</v>
      </c>
      <c r="J4" s="17">
        <v>3.76</v>
      </c>
      <c r="K4" s="18">
        <v>4.18</v>
      </c>
      <c r="L4" s="19">
        <v>3.69</v>
      </c>
      <c r="M4" s="20">
        <v>3.47</v>
      </c>
      <c r="N4" s="21">
        <v>4.08</v>
      </c>
      <c r="O4" s="22">
        <v>4.3099999999999996</v>
      </c>
      <c r="P4" s="23">
        <v>4.9800000000000004</v>
      </c>
      <c r="Q4" s="24">
        <v>5.64</v>
      </c>
      <c r="R4" s="25">
        <v>5.25</v>
      </c>
      <c r="T4" s="9" t="s">
        <v>203</v>
      </c>
      <c r="U4" s="44">
        <f>(C4+D4+E4)/3</f>
        <v>2.686666666666667</v>
      </c>
      <c r="V4" s="44">
        <f>(F4+G4+H4+I4+J4+K4+L4+M4+N4)/9</f>
        <v>3.8177777777777777</v>
      </c>
      <c r="W4" s="44">
        <f>(O4+P4+Q4+R4)/4</f>
        <v>5.0449999999999999</v>
      </c>
      <c r="Y4" s="9" t="s">
        <v>203</v>
      </c>
      <c r="Z4" s="44">
        <f>(U4+U13+U22+U31+U40+U49)/6</f>
        <v>2.6172222222222223</v>
      </c>
      <c r="AA4" s="44">
        <f>(V4+V13+V22+V31+V40+V49)/6</f>
        <v>3.8205555555555559</v>
      </c>
      <c r="AB4" s="44">
        <f>(W4+W13+W22+W31+W40+W49)/6</f>
        <v>4.8616666666666664</v>
      </c>
      <c r="AD4" s="9" t="s">
        <v>203</v>
      </c>
      <c r="AE4" s="44">
        <v>2.6172222222222223</v>
      </c>
      <c r="AF4" s="44">
        <v>3.8205555555555559</v>
      </c>
      <c r="AG4" s="44">
        <v>4.8616666666666664</v>
      </c>
    </row>
    <row r="5" spans="1:33" x14ac:dyDescent="0.2">
      <c r="A5" t="s">
        <v>9</v>
      </c>
      <c r="B5" s="9" t="s">
        <v>204</v>
      </c>
      <c r="C5" s="10">
        <v>3.63</v>
      </c>
      <c r="D5" s="11">
        <v>11.89</v>
      </c>
      <c r="E5" s="12">
        <v>11.64</v>
      </c>
      <c r="F5" s="13">
        <v>6.95</v>
      </c>
      <c r="G5" s="14">
        <v>6.5</v>
      </c>
      <c r="H5" s="15">
        <v>6.86</v>
      </c>
      <c r="I5" s="16">
        <v>7.19</v>
      </c>
      <c r="J5" s="17">
        <v>7.69</v>
      </c>
      <c r="K5" s="18">
        <v>7.96</v>
      </c>
      <c r="L5" s="19">
        <v>7.98</v>
      </c>
      <c r="M5" s="20">
        <v>7.95</v>
      </c>
      <c r="N5" s="21">
        <v>10.66</v>
      </c>
      <c r="O5" s="22">
        <v>13.19</v>
      </c>
      <c r="P5" s="23">
        <v>12.78</v>
      </c>
      <c r="Q5" s="24">
        <v>13.57</v>
      </c>
      <c r="R5" s="25">
        <v>11.97</v>
      </c>
      <c r="T5" s="9" t="s">
        <v>204</v>
      </c>
      <c r="U5" s="44">
        <f t="shared" ref="U5:U12" si="0">(C5+D5+E5)/3</f>
        <v>9.0533333333333328</v>
      </c>
      <c r="V5" s="44">
        <f t="shared" ref="V5:V12" si="1">(F5+G5+H5+I5+J5+K5+L5+M5+N5)/9</f>
        <v>7.7488888888888887</v>
      </c>
      <c r="W5" s="44">
        <f t="shared" ref="W5:W12" si="2">(O5+P5+Q5+R5)/4</f>
        <v>12.8775</v>
      </c>
      <c r="Y5" s="9" t="s">
        <v>204</v>
      </c>
      <c r="Z5" s="44">
        <f t="shared" ref="Z5:Z12" si="3">(U5+U14+U23+U32+U41+U50)/6</f>
        <v>9.2716666666666665</v>
      </c>
      <c r="AA5" s="44">
        <f t="shared" ref="AA5:AA12" si="4">(V5+V14+V23+V32+V41+V50)/6</f>
        <v>7.9696296296296296</v>
      </c>
      <c r="AB5" s="44">
        <f t="shared" ref="AB5:AB12" si="5">(W5+W14+W23+W32+W41+W50)/6</f>
        <v>13.125416666666668</v>
      </c>
      <c r="AD5" s="9" t="s">
        <v>204</v>
      </c>
      <c r="AE5" s="44">
        <v>9.2716666666666665</v>
      </c>
      <c r="AF5" s="44">
        <v>7.9696296296296296</v>
      </c>
      <c r="AG5" s="44">
        <v>13.125416666666668</v>
      </c>
    </row>
    <row r="6" spans="1:33" x14ac:dyDescent="0.2">
      <c r="A6" t="s">
        <v>9</v>
      </c>
      <c r="B6" s="9" t="s">
        <v>205</v>
      </c>
      <c r="C6" s="10">
        <v>1.19</v>
      </c>
      <c r="D6" s="11">
        <v>1.56</v>
      </c>
      <c r="E6" s="12">
        <v>1.68</v>
      </c>
      <c r="F6" s="13">
        <v>2.92</v>
      </c>
      <c r="G6" s="14">
        <v>2.91</v>
      </c>
      <c r="H6" s="15">
        <v>3.02</v>
      </c>
      <c r="I6" s="16">
        <v>3.21</v>
      </c>
      <c r="J6" s="17">
        <v>2.74</v>
      </c>
      <c r="K6" s="18">
        <v>4</v>
      </c>
      <c r="L6" s="19">
        <v>4.32</v>
      </c>
      <c r="M6" s="20">
        <v>4.1500000000000004</v>
      </c>
      <c r="N6" s="21">
        <v>4.88</v>
      </c>
      <c r="O6" s="22">
        <v>3.66</v>
      </c>
      <c r="P6" s="23">
        <v>3.64</v>
      </c>
      <c r="Q6" s="24">
        <v>3.97</v>
      </c>
      <c r="R6" s="25">
        <v>4.1100000000000003</v>
      </c>
      <c r="T6" s="9" t="s">
        <v>205</v>
      </c>
      <c r="U6" s="44">
        <f t="shared" si="0"/>
        <v>1.4766666666666666</v>
      </c>
      <c r="V6" s="44">
        <f t="shared" si="1"/>
        <v>3.572222222222222</v>
      </c>
      <c r="W6" s="44">
        <f t="shared" si="2"/>
        <v>3.8450000000000006</v>
      </c>
      <c r="Y6" s="9" t="s">
        <v>205</v>
      </c>
      <c r="Z6" s="44">
        <f t="shared" si="3"/>
        <v>1.4838888888888888</v>
      </c>
      <c r="AA6" s="44">
        <f t="shared" si="4"/>
        <v>3.5964814814814812</v>
      </c>
      <c r="AB6" s="44">
        <f t="shared" si="5"/>
        <v>3.875</v>
      </c>
      <c r="AD6" s="9" t="s">
        <v>205</v>
      </c>
      <c r="AE6" s="44">
        <v>1.4838888888888888</v>
      </c>
      <c r="AF6" s="44">
        <v>3.5964814814814812</v>
      </c>
      <c r="AG6" s="44">
        <v>3.875</v>
      </c>
    </row>
    <row r="7" spans="1:33" x14ac:dyDescent="0.2">
      <c r="A7" t="s">
        <v>9</v>
      </c>
      <c r="B7" s="9" t="s">
        <v>16</v>
      </c>
      <c r="C7" s="10">
        <v>1.88</v>
      </c>
      <c r="D7" s="11">
        <v>2.1800000000000002</v>
      </c>
      <c r="E7" s="12">
        <v>2.46</v>
      </c>
      <c r="F7" s="13">
        <v>4.57</v>
      </c>
      <c r="G7" s="14">
        <v>4.6500000000000004</v>
      </c>
      <c r="H7" s="15">
        <v>4.45</v>
      </c>
      <c r="I7" s="16">
        <v>4.67</v>
      </c>
      <c r="J7" s="17">
        <v>4.17</v>
      </c>
      <c r="K7" s="18">
        <v>5.6</v>
      </c>
      <c r="L7" s="19">
        <v>5.47</v>
      </c>
      <c r="M7" s="20">
        <v>5.54</v>
      </c>
      <c r="N7" s="21">
        <v>6.1</v>
      </c>
      <c r="O7" s="22">
        <v>3.63</v>
      </c>
      <c r="P7" s="23">
        <v>4.33</v>
      </c>
      <c r="Q7" s="24">
        <v>4.05</v>
      </c>
      <c r="R7" s="25">
        <v>4.4000000000000004</v>
      </c>
      <c r="T7" s="9" t="s">
        <v>16</v>
      </c>
      <c r="U7" s="44">
        <f t="shared" si="0"/>
        <v>2.1733333333333333</v>
      </c>
      <c r="V7" s="44">
        <f t="shared" si="1"/>
        <v>5.0244444444444447</v>
      </c>
      <c r="W7" s="44">
        <f t="shared" si="2"/>
        <v>4.1025</v>
      </c>
      <c r="Y7" s="9" t="s">
        <v>16</v>
      </c>
      <c r="Z7" s="44">
        <f t="shared" si="3"/>
        <v>2.1772222222222224</v>
      </c>
      <c r="AA7" s="44">
        <f t="shared" si="4"/>
        <v>5.0788888888888897</v>
      </c>
      <c r="AB7" s="44">
        <f t="shared" si="5"/>
        <v>4.135416666666667</v>
      </c>
      <c r="AD7" s="9" t="s">
        <v>16</v>
      </c>
      <c r="AE7" s="44">
        <v>2.1772222222222224</v>
      </c>
      <c r="AF7" s="44">
        <v>5.0788888888888897</v>
      </c>
      <c r="AG7" s="44">
        <v>4.135416666666667</v>
      </c>
    </row>
    <row r="8" spans="1:33" x14ac:dyDescent="0.2">
      <c r="A8" t="s">
        <v>9</v>
      </c>
      <c r="B8" s="9" t="s">
        <v>15</v>
      </c>
      <c r="C8" s="10">
        <v>2.93</v>
      </c>
      <c r="D8" s="11">
        <v>3.21</v>
      </c>
      <c r="E8" s="12">
        <v>3.83</v>
      </c>
      <c r="F8" s="13">
        <v>4.5</v>
      </c>
      <c r="G8" s="14">
        <v>4.1900000000000004</v>
      </c>
      <c r="H8" s="15">
        <v>4.28</v>
      </c>
      <c r="I8" s="16">
        <v>4.76</v>
      </c>
      <c r="J8" s="17">
        <v>4.41</v>
      </c>
      <c r="K8" s="18">
        <v>6.41</v>
      </c>
      <c r="L8" s="19">
        <v>5.69</v>
      </c>
      <c r="M8" s="20">
        <v>6.13</v>
      </c>
      <c r="N8" s="21">
        <v>6.85</v>
      </c>
      <c r="O8" s="22">
        <v>6.71</v>
      </c>
      <c r="P8" s="23">
        <v>7.74</v>
      </c>
      <c r="Q8" s="24">
        <v>7.98</v>
      </c>
      <c r="R8" s="25">
        <v>6.12</v>
      </c>
      <c r="T8" s="9" t="s">
        <v>15</v>
      </c>
      <c r="U8" s="44">
        <f t="shared" si="0"/>
        <v>3.3233333333333337</v>
      </c>
      <c r="V8" s="44">
        <f t="shared" si="1"/>
        <v>5.246666666666667</v>
      </c>
      <c r="W8" s="44">
        <f t="shared" si="2"/>
        <v>7.1375000000000002</v>
      </c>
      <c r="Y8" s="9" t="s">
        <v>15</v>
      </c>
      <c r="Z8" s="44">
        <f t="shared" si="3"/>
        <v>3.3722222222222222</v>
      </c>
      <c r="AA8" s="44">
        <f t="shared" si="4"/>
        <v>5.4890740740740744</v>
      </c>
      <c r="AB8" s="44">
        <f t="shared" si="5"/>
        <v>7.8225000000000007</v>
      </c>
      <c r="AD8" s="9" t="s">
        <v>15</v>
      </c>
      <c r="AE8" s="44">
        <v>3.3722222222222222</v>
      </c>
      <c r="AF8" s="44">
        <v>5.4890740740740744</v>
      </c>
      <c r="AG8" s="44">
        <v>7.8225000000000007</v>
      </c>
    </row>
    <row r="9" spans="1:33" x14ac:dyDescent="0.2">
      <c r="A9" t="s">
        <v>9</v>
      </c>
      <c r="B9" s="9" t="s">
        <v>206</v>
      </c>
      <c r="C9" s="10">
        <v>1.65</v>
      </c>
      <c r="D9" s="11">
        <v>1.39</v>
      </c>
      <c r="E9" s="12">
        <v>1.4</v>
      </c>
      <c r="F9" s="13">
        <v>3.66</v>
      </c>
      <c r="G9" s="14">
        <v>3.29</v>
      </c>
      <c r="H9" s="15">
        <v>3.49</v>
      </c>
      <c r="I9" s="16">
        <v>3.61</v>
      </c>
      <c r="J9" s="17">
        <v>3.16</v>
      </c>
      <c r="K9" s="18">
        <v>3.51</v>
      </c>
      <c r="L9" s="19">
        <v>3.52</v>
      </c>
      <c r="M9" s="20">
        <v>3.72</v>
      </c>
      <c r="N9" s="21">
        <v>3.7</v>
      </c>
      <c r="O9" s="22">
        <v>1.86</v>
      </c>
      <c r="P9" s="23">
        <v>2.3199999999999998</v>
      </c>
      <c r="Q9" s="24">
        <v>2.54</v>
      </c>
      <c r="R9" s="25">
        <v>2.0499999999999998</v>
      </c>
      <c r="T9" s="9" t="s">
        <v>206</v>
      </c>
      <c r="U9" s="44">
        <f t="shared" si="0"/>
        <v>1.4799999999999998</v>
      </c>
      <c r="V9" s="44">
        <f t="shared" si="1"/>
        <v>3.5177777777777774</v>
      </c>
      <c r="W9" s="44">
        <f t="shared" si="2"/>
        <v>2.1924999999999999</v>
      </c>
      <c r="Y9" s="9" t="s">
        <v>206</v>
      </c>
      <c r="Z9" s="44">
        <f t="shared" si="3"/>
        <v>1.6166666666666665</v>
      </c>
      <c r="AA9" s="44">
        <f t="shared" si="4"/>
        <v>3.6785185185185187</v>
      </c>
      <c r="AB9" s="44">
        <f t="shared" si="5"/>
        <v>2.2470833333333333</v>
      </c>
      <c r="AD9" s="9" t="s">
        <v>206</v>
      </c>
      <c r="AE9" s="44">
        <v>1.6166666666666665</v>
      </c>
      <c r="AF9" s="44">
        <v>3.6785185185185187</v>
      </c>
      <c r="AG9" s="44">
        <v>2.2470833333333333</v>
      </c>
    </row>
    <row r="10" spans="1:33" x14ac:dyDescent="0.2">
      <c r="A10" t="s">
        <v>9</v>
      </c>
      <c r="B10" s="9" t="s">
        <v>207</v>
      </c>
      <c r="C10" s="10">
        <v>0.24</v>
      </c>
      <c r="D10" s="11">
        <v>0.64</v>
      </c>
      <c r="E10" s="12">
        <v>0.46</v>
      </c>
      <c r="F10" s="13">
        <v>0.44</v>
      </c>
      <c r="G10" s="14">
        <v>0.57999999999999996</v>
      </c>
      <c r="H10" s="15">
        <v>0.43</v>
      </c>
      <c r="I10" s="16">
        <v>0.57999999999999996</v>
      </c>
      <c r="J10" s="17">
        <v>0.55000000000000004</v>
      </c>
      <c r="K10" s="18">
        <v>0.37</v>
      </c>
      <c r="L10" s="19">
        <v>0.5</v>
      </c>
      <c r="M10" s="20">
        <v>0.28999999999999998</v>
      </c>
      <c r="N10" s="21">
        <v>0.33</v>
      </c>
      <c r="O10" s="22">
        <v>0.78</v>
      </c>
      <c r="P10" s="23">
        <v>0.86</v>
      </c>
      <c r="Q10" s="24">
        <v>1.1399999999999999</v>
      </c>
      <c r="R10" s="25">
        <v>0.85</v>
      </c>
      <c r="T10" s="9" t="s">
        <v>207</v>
      </c>
      <c r="U10" s="44">
        <f t="shared" si="0"/>
        <v>0.44666666666666671</v>
      </c>
      <c r="V10" s="44">
        <f t="shared" si="1"/>
        <v>0.45222222222222225</v>
      </c>
      <c r="W10" s="44">
        <f t="shared" si="2"/>
        <v>0.90750000000000008</v>
      </c>
      <c r="Y10" s="9" t="s">
        <v>207</v>
      </c>
      <c r="Z10" s="44">
        <f t="shared" si="3"/>
        <v>0.44</v>
      </c>
      <c r="AA10" s="44">
        <f t="shared" si="4"/>
        <v>0.44222222222222224</v>
      </c>
      <c r="AB10" s="44">
        <f t="shared" si="5"/>
        <v>0.9158333333333335</v>
      </c>
      <c r="AD10" s="9" t="s">
        <v>207</v>
      </c>
      <c r="AE10" s="44">
        <v>0.44</v>
      </c>
      <c r="AF10" s="44">
        <v>0.44222222222222224</v>
      </c>
      <c r="AG10" s="44">
        <v>0.9158333333333335</v>
      </c>
    </row>
    <row r="11" spans="1:33" x14ac:dyDescent="0.2">
      <c r="A11" t="s">
        <v>9</v>
      </c>
      <c r="B11" s="9" t="s">
        <v>208</v>
      </c>
      <c r="C11" s="10">
        <v>0.16</v>
      </c>
      <c r="D11" s="11">
        <v>0.45</v>
      </c>
      <c r="E11" s="12">
        <v>0.43</v>
      </c>
      <c r="F11" s="13">
        <v>0.4</v>
      </c>
      <c r="G11" s="14">
        <v>0.39</v>
      </c>
      <c r="H11" s="15">
        <v>0.26</v>
      </c>
      <c r="I11" s="16">
        <v>0.27</v>
      </c>
      <c r="J11" s="17">
        <v>0.39</v>
      </c>
      <c r="K11" s="18">
        <v>0.34</v>
      </c>
      <c r="L11" s="19">
        <v>0.36</v>
      </c>
      <c r="M11" s="20">
        <v>0.24</v>
      </c>
      <c r="N11" s="21">
        <v>0.37</v>
      </c>
      <c r="O11" s="22">
        <v>0.66</v>
      </c>
      <c r="P11" s="23">
        <v>0.84</v>
      </c>
      <c r="Q11" s="24">
        <v>0.79</v>
      </c>
      <c r="R11" s="25">
        <v>0.49</v>
      </c>
      <c r="T11" s="9" t="s">
        <v>208</v>
      </c>
      <c r="U11" s="44">
        <f t="shared" si="0"/>
        <v>0.34666666666666668</v>
      </c>
      <c r="V11" s="44">
        <f t="shared" si="1"/>
        <v>0.3355555555555555</v>
      </c>
      <c r="W11" s="44">
        <f t="shared" si="2"/>
        <v>0.69500000000000006</v>
      </c>
      <c r="Y11" s="9" t="s">
        <v>208</v>
      </c>
      <c r="Z11" s="44">
        <f t="shared" si="3"/>
        <v>0.33944444444444444</v>
      </c>
      <c r="AA11" s="44">
        <f t="shared" si="4"/>
        <v>0.33222222222222225</v>
      </c>
      <c r="AB11" s="44">
        <f t="shared" si="5"/>
        <v>0.68958333333333333</v>
      </c>
      <c r="AD11" s="9" t="s">
        <v>208</v>
      </c>
      <c r="AE11" s="44">
        <v>0.33944444444444444</v>
      </c>
      <c r="AF11" s="44">
        <v>0.33222222222222225</v>
      </c>
      <c r="AG11" s="44">
        <v>0.68958333333333333</v>
      </c>
    </row>
    <row r="12" spans="1:33" x14ac:dyDescent="0.2">
      <c r="A12" t="s">
        <v>9</v>
      </c>
      <c r="B12" s="9" t="s">
        <v>12</v>
      </c>
      <c r="C12" s="10">
        <v>6.94</v>
      </c>
      <c r="D12" s="11">
        <v>7.32</v>
      </c>
      <c r="E12" s="12">
        <v>7.08</v>
      </c>
      <c r="F12" s="13">
        <v>11.57</v>
      </c>
      <c r="G12" s="14">
        <v>11.18</v>
      </c>
      <c r="H12" s="15">
        <v>11.27</v>
      </c>
      <c r="I12" s="16">
        <v>10.92</v>
      </c>
      <c r="J12" s="17">
        <v>11.12</v>
      </c>
      <c r="K12" s="18">
        <v>9.8000000000000007</v>
      </c>
      <c r="L12" s="19">
        <v>10.53</v>
      </c>
      <c r="M12" s="20">
        <v>9.85</v>
      </c>
      <c r="N12" s="21">
        <v>9.67</v>
      </c>
      <c r="O12" s="22">
        <v>7.36</v>
      </c>
      <c r="P12" s="23">
        <v>7.87</v>
      </c>
      <c r="Q12" s="24">
        <v>6.24</v>
      </c>
      <c r="R12" s="25">
        <v>6.25</v>
      </c>
      <c r="T12" s="45" t="s">
        <v>12</v>
      </c>
      <c r="U12" s="44">
        <f t="shared" si="0"/>
        <v>7.1133333333333342</v>
      </c>
      <c r="V12" s="44">
        <f t="shared" si="1"/>
        <v>10.656666666666666</v>
      </c>
      <c r="W12" s="44">
        <f t="shared" si="2"/>
        <v>6.93</v>
      </c>
      <c r="Y12" s="9" t="s">
        <v>12</v>
      </c>
      <c r="Z12" s="44">
        <f t="shared" si="3"/>
        <v>7.5505555555555555</v>
      </c>
      <c r="AA12" s="44">
        <f t="shared" si="4"/>
        <v>11.074444444444445</v>
      </c>
      <c r="AB12" s="44">
        <f t="shared" si="5"/>
        <v>7.1791666666666671</v>
      </c>
      <c r="AD12" s="9" t="s">
        <v>12</v>
      </c>
      <c r="AE12" s="44">
        <v>7.5505555555555555</v>
      </c>
      <c r="AF12" s="44">
        <v>11.074444444444445</v>
      </c>
      <c r="AG12" s="44">
        <v>7.1791666666666671</v>
      </c>
    </row>
    <row r="13" spans="1:33" x14ac:dyDescent="0.2">
      <c r="A13" t="s">
        <v>111</v>
      </c>
      <c r="B13" s="9" t="s">
        <v>203</v>
      </c>
      <c r="C13" s="10">
        <v>2.6</v>
      </c>
      <c r="D13" s="11">
        <v>2.48</v>
      </c>
      <c r="E13" s="12">
        <v>2.78</v>
      </c>
      <c r="F13" s="13">
        <v>3.47</v>
      </c>
      <c r="G13" s="14">
        <v>3.91</v>
      </c>
      <c r="H13" s="15">
        <v>3.72</v>
      </c>
      <c r="I13" s="16">
        <v>3.95</v>
      </c>
      <c r="J13" s="17">
        <v>3.77</v>
      </c>
      <c r="K13" s="18">
        <v>4</v>
      </c>
      <c r="L13" s="19">
        <v>3.8</v>
      </c>
      <c r="M13" s="20">
        <v>3.44</v>
      </c>
      <c r="N13" s="21">
        <v>4.03</v>
      </c>
      <c r="O13" s="22">
        <v>4.2300000000000004</v>
      </c>
      <c r="P13" s="23">
        <v>4.84</v>
      </c>
      <c r="Q13" s="24">
        <v>5.36</v>
      </c>
      <c r="R13" s="25">
        <v>4.9400000000000004</v>
      </c>
      <c r="T13" s="9" t="s">
        <v>203</v>
      </c>
      <c r="U13" s="44">
        <f t="shared" ref="U13:U57" si="6">(C13+D13+E13)/3</f>
        <v>2.6199999999999997</v>
      </c>
      <c r="V13" s="44">
        <f t="shared" ref="V13:V57" si="7">(F13+G13+H13+I13+J13+K13+L13+M13+N13)/9</f>
        <v>3.7877777777777784</v>
      </c>
      <c r="W13" s="44">
        <f t="shared" ref="W13:W57" si="8">(O13+P13+Q13+R13)/4</f>
        <v>4.8425000000000002</v>
      </c>
    </row>
    <row r="14" spans="1:33" x14ac:dyDescent="0.2">
      <c r="A14" t="s">
        <v>111</v>
      </c>
      <c r="B14" s="9" t="s">
        <v>204</v>
      </c>
      <c r="C14" s="10">
        <v>3.65</v>
      </c>
      <c r="D14" s="11">
        <v>11.96</v>
      </c>
      <c r="E14" s="12">
        <v>11.76</v>
      </c>
      <c r="F14" s="13">
        <v>7.07</v>
      </c>
      <c r="G14" s="14">
        <v>6.64</v>
      </c>
      <c r="H14" s="15">
        <v>6.95</v>
      </c>
      <c r="I14" s="16">
        <v>7.31</v>
      </c>
      <c r="J14" s="17">
        <v>7.71</v>
      </c>
      <c r="K14" s="18">
        <v>8.1199999999999992</v>
      </c>
      <c r="L14" s="19">
        <v>8.0500000000000007</v>
      </c>
      <c r="M14" s="20">
        <v>7.83</v>
      </c>
      <c r="N14" s="21">
        <v>10.7</v>
      </c>
      <c r="O14" s="22">
        <v>13.28</v>
      </c>
      <c r="P14" s="23">
        <v>12.96</v>
      </c>
      <c r="Q14" s="24">
        <v>13.88</v>
      </c>
      <c r="R14" s="25">
        <v>12.06</v>
      </c>
      <c r="T14" s="9" t="s">
        <v>204</v>
      </c>
      <c r="U14" s="44">
        <f t="shared" si="6"/>
        <v>9.1233333333333331</v>
      </c>
      <c r="V14" s="44">
        <f t="shared" si="7"/>
        <v>7.8199999999999994</v>
      </c>
      <c r="W14" s="44">
        <f t="shared" si="8"/>
        <v>13.045000000000002</v>
      </c>
    </row>
    <row r="15" spans="1:33" x14ac:dyDescent="0.2">
      <c r="A15" t="s">
        <v>111</v>
      </c>
      <c r="B15" s="9" t="s">
        <v>205</v>
      </c>
      <c r="C15" s="10">
        <v>1.1100000000000001</v>
      </c>
      <c r="D15" s="11">
        <v>1.53</v>
      </c>
      <c r="E15" s="12">
        <v>1.72</v>
      </c>
      <c r="F15" s="13">
        <v>2.88</v>
      </c>
      <c r="G15" s="14">
        <v>2.91</v>
      </c>
      <c r="H15" s="15">
        <v>3.06</v>
      </c>
      <c r="I15" s="16">
        <v>3.08</v>
      </c>
      <c r="J15" s="17">
        <v>2.71</v>
      </c>
      <c r="K15" s="18">
        <v>4.0199999999999996</v>
      </c>
      <c r="L15" s="19">
        <v>4.3099999999999996</v>
      </c>
      <c r="M15" s="20">
        <v>4.1100000000000003</v>
      </c>
      <c r="N15" s="21">
        <v>4.7300000000000004</v>
      </c>
      <c r="O15" s="22">
        <v>3.61</v>
      </c>
      <c r="P15" s="23">
        <v>3.52</v>
      </c>
      <c r="Q15" s="24">
        <v>3.95</v>
      </c>
      <c r="R15" s="25">
        <v>4.1500000000000004</v>
      </c>
      <c r="T15" s="9" t="s">
        <v>205</v>
      </c>
      <c r="U15" s="44">
        <f t="shared" si="6"/>
        <v>1.4533333333333334</v>
      </c>
      <c r="V15" s="44">
        <f t="shared" si="7"/>
        <v>3.5344444444444445</v>
      </c>
      <c r="W15" s="44">
        <f t="shared" si="8"/>
        <v>3.8075000000000001</v>
      </c>
    </row>
    <row r="16" spans="1:33" x14ac:dyDescent="0.2">
      <c r="A16" t="s">
        <v>111</v>
      </c>
      <c r="B16" s="9" t="s">
        <v>16</v>
      </c>
      <c r="C16" s="10">
        <v>1.84</v>
      </c>
      <c r="D16" s="11">
        <v>2.15</v>
      </c>
      <c r="E16" s="12">
        <v>2.4700000000000002</v>
      </c>
      <c r="F16" s="13">
        <v>4.59</v>
      </c>
      <c r="G16" s="14">
        <v>4.6100000000000003</v>
      </c>
      <c r="H16" s="15">
        <v>4.41</v>
      </c>
      <c r="I16" s="16">
        <v>4.78</v>
      </c>
      <c r="J16" s="17">
        <v>4.1100000000000003</v>
      </c>
      <c r="K16" s="18">
        <v>5.6</v>
      </c>
      <c r="L16" s="19">
        <v>5.45</v>
      </c>
      <c r="M16" s="20">
        <v>5.48</v>
      </c>
      <c r="N16" s="21">
        <v>5.97</v>
      </c>
      <c r="O16" s="22">
        <v>3.61</v>
      </c>
      <c r="P16" s="23">
        <v>4.4400000000000004</v>
      </c>
      <c r="Q16" s="24">
        <v>4.04</v>
      </c>
      <c r="R16" s="25">
        <v>4.47</v>
      </c>
      <c r="T16" s="9" t="s">
        <v>16</v>
      </c>
      <c r="U16" s="44">
        <f t="shared" si="6"/>
        <v>2.1533333333333338</v>
      </c>
      <c r="V16" s="44">
        <f t="shared" si="7"/>
        <v>5</v>
      </c>
      <c r="W16" s="44">
        <f t="shared" si="8"/>
        <v>4.1399999999999997</v>
      </c>
    </row>
    <row r="17" spans="1:23" x14ac:dyDescent="0.2">
      <c r="A17" t="s">
        <v>111</v>
      </c>
      <c r="B17" s="9" t="s">
        <v>15</v>
      </c>
      <c r="C17" s="10">
        <v>2.86</v>
      </c>
      <c r="D17" s="11">
        <v>3.16</v>
      </c>
      <c r="E17" s="12">
        <v>3.56</v>
      </c>
      <c r="F17" s="13">
        <v>4.53</v>
      </c>
      <c r="G17" s="14">
        <v>4.09</v>
      </c>
      <c r="H17" s="15">
        <v>4.21</v>
      </c>
      <c r="I17" s="16">
        <v>4.6399999999999997</v>
      </c>
      <c r="J17" s="17">
        <v>4.29</v>
      </c>
      <c r="K17" s="18">
        <v>6.28</v>
      </c>
      <c r="L17" s="19">
        <v>5.7</v>
      </c>
      <c r="M17" s="20">
        <v>6.06</v>
      </c>
      <c r="N17" s="21">
        <v>6.89</v>
      </c>
      <c r="O17" s="22">
        <v>6.66</v>
      </c>
      <c r="P17" s="23">
        <v>7.73</v>
      </c>
      <c r="Q17" s="24">
        <v>7.8</v>
      </c>
      <c r="R17" s="25">
        <v>6.21</v>
      </c>
      <c r="T17" s="9" t="s">
        <v>15</v>
      </c>
      <c r="U17" s="44">
        <f t="shared" si="6"/>
        <v>3.1933333333333334</v>
      </c>
      <c r="V17" s="44">
        <f t="shared" si="7"/>
        <v>5.1877777777777787</v>
      </c>
      <c r="W17" s="44">
        <f t="shared" si="8"/>
        <v>7.1000000000000005</v>
      </c>
    </row>
    <row r="18" spans="1:23" x14ac:dyDescent="0.2">
      <c r="A18" t="s">
        <v>111</v>
      </c>
      <c r="B18" s="9" t="s">
        <v>206</v>
      </c>
      <c r="C18" s="10">
        <v>1.86</v>
      </c>
      <c r="D18" s="11">
        <v>1.74</v>
      </c>
      <c r="E18" s="12">
        <v>1.77</v>
      </c>
      <c r="F18" s="13">
        <v>3.84</v>
      </c>
      <c r="G18" s="14">
        <v>3.55</v>
      </c>
      <c r="H18" s="15">
        <v>3.77</v>
      </c>
      <c r="I18" s="16">
        <v>3.98</v>
      </c>
      <c r="J18" s="17">
        <v>3.61</v>
      </c>
      <c r="K18" s="18">
        <v>3.67</v>
      </c>
      <c r="L18" s="19">
        <v>3.67</v>
      </c>
      <c r="M18" s="20">
        <v>3.99</v>
      </c>
      <c r="N18" s="21">
        <v>4.08</v>
      </c>
      <c r="O18" s="22">
        <v>2.04</v>
      </c>
      <c r="P18" s="23">
        <v>2.62</v>
      </c>
      <c r="Q18" s="24">
        <v>2.78</v>
      </c>
      <c r="R18" s="25">
        <v>2.34</v>
      </c>
      <c r="T18" s="9" t="s">
        <v>206</v>
      </c>
      <c r="U18" s="44">
        <f t="shared" si="6"/>
        <v>1.79</v>
      </c>
      <c r="V18" s="44">
        <f t="shared" si="7"/>
        <v>3.795555555555556</v>
      </c>
      <c r="W18" s="44">
        <f t="shared" si="8"/>
        <v>2.4449999999999998</v>
      </c>
    </row>
    <row r="19" spans="1:23" x14ac:dyDescent="0.2">
      <c r="A19" t="s">
        <v>111</v>
      </c>
      <c r="B19" s="9" t="s">
        <v>207</v>
      </c>
      <c r="C19" s="10">
        <v>0.25</v>
      </c>
      <c r="D19" s="11">
        <v>0.62</v>
      </c>
      <c r="E19" s="12">
        <v>0.47</v>
      </c>
      <c r="F19" s="13">
        <v>0.41</v>
      </c>
      <c r="G19" s="14">
        <v>0.61</v>
      </c>
      <c r="H19" s="15">
        <v>0.42</v>
      </c>
      <c r="I19" s="16">
        <v>0.57999999999999996</v>
      </c>
      <c r="J19" s="17">
        <v>0.56999999999999995</v>
      </c>
      <c r="K19" s="18">
        <v>0.42</v>
      </c>
      <c r="L19" s="19">
        <v>0.49</v>
      </c>
      <c r="M19" s="20">
        <v>0.26</v>
      </c>
      <c r="N19" s="21">
        <v>0.35</v>
      </c>
      <c r="O19" s="22">
        <v>0.84</v>
      </c>
      <c r="P19" s="23">
        <v>0.87</v>
      </c>
      <c r="Q19" s="24">
        <v>1.19</v>
      </c>
      <c r="R19" s="25">
        <v>0.85</v>
      </c>
      <c r="T19" s="9" t="s">
        <v>207</v>
      </c>
      <c r="U19" s="44">
        <f t="shared" si="6"/>
        <v>0.4466666666666666</v>
      </c>
      <c r="V19" s="44">
        <f t="shared" si="7"/>
        <v>0.45666666666666661</v>
      </c>
      <c r="W19" s="44">
        <f t="shared" si="8"/>
        <v>0.9375</v>
      </c>
    </row>
    <row r="20" spans="1:23" x14ac:dyDescent="0.2">
      <c r="A20" t="s">
        <v>111</v>
      </c>
      <c r="B20" s="9" t="s">
        <v>208</v>
      </c>
      <c r="C20" s="10">
        <v>0.14000000000000001</v>
      </c>
      <c r="D20" s="11">
        <v>0.42</v>
      </c>
      <c r="E20" s="12">
        <v>0.42</v>
      </c>
      <c r="F20" s="13">
        <v>0.39</v>
      </c>
      <c r="G20" s="14">
        <v>0.37</v>
      </c>
      <c r="H20" s="15">
        <v>0.22</v>
      </c>
      <c r="I20" s="16">
        <v>0.26</v>
      </c>
      <c r="J20" s="17">
        <v>0.41</v>
      </c>
      <c r="K20" s="18">
        <v>0.36</v>
      </c>
      <c r="L20" s="19">
        <v>0.37</v>
      </c>
      <c r="M20" s="20">
        <v>0.24</v>
      </c>
      <c r="N20" s="21">
        <v>0.36</v>
      </c>
      <c r="O20" s="22">
        <v>0.68</v>
      </c>
      <c r="P20" s="23">
        <v>0.83</v>
      </c>
      <c r="Q20" s="24">
        <v>0.83</v>
      </c>
      <c r="R20" s="25">
        <v>0.51</v>
      </c>
      <c r="T20" s="9" t="s">
        <v>208</v>
      </c>
      <c r="U20" s="44">
        <f t="shared" si="6"/>
        <v>0.32666666666666666</v>
      </c>
      <c r="V20" s="44">
        <f t="shared" si="7"/>
        <v>0.33111111111111113</v>
      </c>
      <c r="W20" s="44">
        <f t="shared" si="8"/>
        <v>0.71249999999999991</v>
      </c>
    </row>
    <row r="21" spans="1:23" x14ac:dyDescent="0.2">
      <c r="A21" t="s">
        <v>111</v>
      </c>
      <c r="B21" s="9" t="s">
        <v>12</v>
      </c>
      <c r="C21" s="10">
        <v>7.75</v>
      </c>
      <c r="D21" s="11">
        <v>7.83</v>
      </c>
      <c r="E21" s="12">
        <v>7.76</v>
      </c>
      <c r="F21" s="13">
        <v>12.29</v>
      </c>
      <c r="G21" s="14">
        <v>11.55</v>
      </c>
      <c r="H21" s="15">
        <v>11.73</v>
      </c>
      <c r="I21" s="16">
        <v>11.6</v>
      </c>
      <c r="J21" s="17">
        <v>11.8</v>
      </c>
      <c r="K21" s="18">
        <v>10.37</v>
      </c>
      <c r="L21" s="19">
        <v>11.11</v>
      </c>
      <c r="M21" s="20">
        <v>10.49</v>
      </c>
      <c r="N21" s="21">
        <v>10.09</v>
      </c>
      <c r="O21" s="22">
        <v>7.78</v>
      </c>
      <c r="P21" s="23">
        <v>8.31</v>
      </c>
      <c r="Q21" s="24">
        <v>6.83</v>
      </c>
      <c r="R21" s="25">
        <v>6.64</v>
      </c>
      <c r="T21" s="45" t="s">
        <v>12</v>
      </c>
      <c r="U21" s="44">
        <f t="shared" si="6"/>
        <v>7.78</v>
      </c>
      <c r="V21" s="44">
        <f t="shared" si="7"/>
        <v>11.225555555555555</v>
      </c>
      <c r="W21" s="44">
        <f t="shared" si="8"/>
        <v>7.3900000000000006</v>
      </c>
    </row>
    <row r="22" spans="1:23" x14ac:dyDescent="0.2">
      <c r="A22" t="s">
        <v>112</v>
      </c>
      <c r="B22" s="9" t="s">
        <v>203</v>
      </c>
      <c r="C22" s="10">
        <v>2.7</v>
      </c>
      <c r="D22" s="11">
        <v>2.44</v>
      </c>
      <c r="E22" s="12">
        <v>2.84</v>
      </c>
      <c r="F22" s="13">
        <v>3.7</v>
      </c>
      <c r="G22" s="14">
        <v>4</v>
      </c>
      <c r="H22" s="15">
        <v>3.75</v>
      </c>
      <c r="I22" s="16">
        <v>4.01</v>
      </c>
      <c r="J22" s="17">
        <v>3.85</v>
      </c>
      <c r="K22" s="18">
        <v>4.0199999999999996</v>
      </c>
      <c r="L22" s="19">
        <v>3.81</v>
      </c>
      <c r="M22" s="20">
        <v>3.63</v>
      </c>
      <c r="N22" s="21">
        <v>4.4000000000000004</v>
      </c>
      <c r="O22" s="22">
        <v>4.3600000000000003</v>
      </c>
      <c r="P22" s="23">
        <v>4.9400000000000004</v>
      </c>
      <c r="Q22" s="24">
        <v>5.69</v>
      </c>
      <c r="R22" s="25">
        <v>5.13</v>
      </c>
      <c r="T22" s="9" t="s">
        <v>203</v>
      </c>
      <c r="U22" s="44">
        <f t="shared" si="6"/>
        <v>2.66</v>
      </c>
      <c r="V22" s="44">
        <f t="shared" si="7"/>
        <v>3.9077777777777771</v>
      </c>
      <c r="W22" s="44">
        <f t="shared" si="8"/>
        <v>5.03</v>
      </c>
    </row>
    <row r="23" spans="1:23" x14ac:dyDescent="0.2">
      <c r="A23" t="s">
        <v>112</v>
      </c>
      <c r="B23" s="9" t="s">
        <v>204</v>
      </c>
      <c r="C23" s="10">
        <v>3.76</v>
      </c>
      <c r="D23" s="11">
        <v>12.47</v>
      </c>
      <c r="E23" s="12">
        <v>12.15</v>
      </c>
      <c r="F23" s="13">
        <v>7.34</v>
      </c>
      <c r="G23" s="14">
        <v>6.92</v>
      </c>
      <c r="H23" s="15">
        <v>7.11</v>
      </c>
      <c r="I23" s="16">
        <v>7.56</v>
      </c>
      <c r="J23" s="17">
        <v>7.91</v>
      </c>
      <c r="K23" s="18">
        <v>8.6199999999999992</v>
      </c>
      <c r="L23" s="19">
        <v>8.14</v>
      </c>
      <c r="M23" s="20">
        <v>8.09</v>
      </c>
      <c r="N23" s="21">
        <v>10.8</v>
      </c>
      <c r="O23" s="22">
        <v>13.34</v>
      </c>
      <c r="P23" s="23">
        <v>13.32</v>
      </c>
      <c r="Q23" s="24">
        <v>14.1</v>
      </c>
      <c r="R23" s="25">
        <v>12.58</v>
      </c>
      <c r="T23" s="9" t="s">
        <v>204</v>
      </c>
      <c r="U23" s="44">
        <f t="shared" si="6"/>
        <v>9.4600000000000009</v>
      </c>
      <c r="V23" s="44">
        <f t="shared" si="7"/>
        <v>8.0544444444444441</v>
      </c>
      <c r="W23" s="44">
        <f t="shared" si="8"/>
        <v>13.334999999999999</v>
      </c>
    </row>
    <row r="24" spans="1:23" x14ac:dyDescent="0.2">
      <c r="A24" t="s">
        <v>112</v>
      </c>
      <c r="B24" s="9" t="s">
        <v>205</v>
      </c>
      <c r="C24" s="10">
        <v>1.1599999999999999</v>
      </c>
      <c r="D24" s="11">
        <v>1.62</v>
      </c>
      <c r="E24" s="12">
        <v>1.86</v>
      </c>
      <c r="F24" s="13">
        <v>2.9</v>
      </c>
      <c r="G24" s="14">
        <v>3.08</v>
      </c>
      <c r="H24" s="15">
        <v>3.21</v>
      </c>
      <c r="I24" s="16">
        <v>3.26</v>
      </c>
      <c r="J24" s="17">
        <v>2.69</v>
      </c>
      <c r="K24" s="18">
        <v>4.0599999999999996</v>
      </c>
      <c r="L24" s="19">
        <v>4.43</v>
      </c>
      <c r="M24" s="20">
        <v>4.42</v>
      </c>
      <c r="N24" s="21">
        <v>4.97</v>
      </c>
      <c r="O24" s="22">
        <v>3.78</v>
      </c>
      <c r="P24" s="23">
        <v>3.73</v>
      </c>
      <c r="Q24" s="24">
        <v>4.0199999999999996</v>
      </c>
      <c r="R24" s="25">
        <v>4.24</v>
      </c>
      <c r="T24" s="9" t="s">
        <v>205</v>
      </c>
      <c r="U24" s="44">
        <f t="shared" si="6"/>
        <v>1.5466666666666669</v>
      </c>
      <c r="V24" s="44">
        <f t="shared" si="7"/>
        <v>3.6688888888888886</v>
      </c>
      <c r="W24" s="44">
        <f t="shared" si="8"/>
        <v>3.9424999999999999</v>
      </c>
    </row>
    <row r="25" spans="1:23" x14ac:dyDescent="0.2">
      <c r="A25" t="s">
        <v>112</v>
      </c>
      <c r="B25" s="9" t="s">
        <v>16</v>
      </c>
      <c r="C25" s="10">
        <v>1.88</v>
      </c>
      <c r="D25" s="11">
        <v>2.2599999999999998</v>
      </c>
      <c r="E25" s="12">
        <v>2.56</v>
      </c>
      <c r="F25" s="13">
        <v>4.7699999999999996</v>
      </c>
      <c r="G25" s="14">
        <v>4.97</v>
      </c>
      <c r="H25" s="15">
        <v>4.53</v>
      </c>
      <c r="I25" s="16">
        <v>5.14</v>
      </c>
      <c r="J25" s="17">
        <v>4.25</v>
      </c>
      <c r="K25" s="18">
        <v>5.81</v>
      </c>
      <c r="L25" s="19">
        <v>5.74</v>
      </c>
      <c r="M25" s="20">
        <v>5.68</v>
      </c>
      <c r="N25" s="21">
        <v>6.27</v>
      </c>
      <c r="O25" s="22">
        <v>3.79</v>
      </c>
      <c r="P25" s="23">
        <v>4.37</v>
      </c>
      <c r="Q25" s="24">
        <v>4.1900000000000004</v>
      </c>
      <c r="R25" s="25">
        <v>4.41</v>
      </c>
      <c r="T25" s="9" t="s">
        <v>16</v>
      </c>
      <c r="U25" s="44">
        <f t="shared" si="6"/>
        <v>2.2333333333333329</v>
      </c>
      <c r="V25" s="44">
        <f t="shared" si="7"/>
        <v>5.2399999999999993</v>
      </c>
      <c r="W25" s="44">
        <f t="shared" si="8"/>
        <v>4.1900000000000004</v>
      </c>
    </row>
    <row r="26" spans="1:23" x14ac:dyDescent="0.2">
      <c r="A26" t="s">
        <v>112</v>
      </c>
      <c r="B26" s="9" t="s">
        <v>15</v>
      </c>
      <c r="C26" s="10">
        <v>2.92</v>
      </c>
      <c r="D26" s="11">
        <v>3.26</v>
      </c>
      <c r="E26" s="12">
        <v>3.89</v>
      </c>
      <c r="F26" s="13">
        <v>4.6399999999999997</v>
      </c>
      <c r="G26" s="14">
        <v>4.29</v>
      </c>
      <c r="H26" s="15">
        <v>4.6399999999999997</v>
      </c>
      <c r="I26" s="16">
        <v>4.96</v>
      </c>
      <c r="J26" s="17">
        <v>4.59</v>
      </c>
      <c r="K26" s="18">
        <v>6.59</v>
      </c>
      <c r="L26" s="19">
        <v>6.04</v>
      </c>
      <c r="M26" s="20">
        <v>6.83</v>
      </c>
      <c r="N26" s="21">
        <v>7.03</v>
      </c>
      <c r="O26" s="22">
        <v>6.99</v>
      </c>
      <c r="P26" s="23">
        <v>7.81</v>
      </c>
      <c r="Q26" s="24">
        <v>7.9</v>
      </c>
      <c r="R26" s="25">
        <v>6.33</v>
      </c>
      <c r="T26" s="9" t="s">
        <v>15</v>
      </c>
      <c r="U26" s="44">
        <f t="shared" si="6"/>
        <v>3.3566666666666669</v>
      </c>
      <c r="V26" s="44">
        <f t="shared" si="7"/>
        <v>5.5122222222222224</v>
      </c>
      <c r="W26" s="44">
        <f t="shared" si="8"/>
        <v>7.2575000000000003</v>
      </c>
    </row>
    <row r="27" spans="1:23" x14ac:dyDescent="0.2">
      <c r="A27" t="s">
        <v>112</v>
      </c>
      <c r="B27" s="9" t="s">
        <v>206</v>
      </c>
      <c r="C27" s="10">
        <v>1.84</v>
      </c>
      <c r="D27" s="11">
        <v>1.56</v>
      </c>
      <c r="E27" s="12">
        <v>1.64</v>
      </c>
      <c r="F27" s="13">
        <v>3.85</v>
      </c>
      <c r="G27" s="14">
        <v>3.41</v>
      </c>
      <c r="H27" s="15">
        <v>3.9</v>
      </c>
      <c r="I27" s="16">
        <v>3.74</v>
      </c>
      <c r="J27" s="17">
        <v>3.56</v>
      </c>
      <c r="K27" s="18">
        <v>3.76</v>
      </c>
      <c r="L27" s="19">
        <v>3.64</v>
      </c>
      <c r="M27" s="20">
        <v>4.01</v>
      </c>
      <c r="N27" s="21">
        <v>4.01</v>
      </c>
      <c r="O27" s="22">
        <v>1.94</v>
      </c>
      <c r="P27" s="23">
        <v>2.48</v>
      </c>
      <c r="Q27" s="24">
        <v>2.64</v>
      </c>
      <c r="R27" s="25">
        <v>2.2200000000000002</v>
      </c>
      <c r="T27" s="9" t="s">
        <v>206</v>
      </c>
      <c r="U27" s="44">
        <f t="shared" si="6"/>
        <v>1.68</v>
      </c>
      <c r="V27" s="44">
        <f t="shared" si="7"/>
        <v>3.764444444444444</v>
      </c>
      <c r="W27" s="44">
        <f t="shared" si="8"/>
        <v>2.3200000000000003</v>
      </c>
    </row>
    <row r="28" spans="1:23" x14ac:dyDescent="0.2">
      <c r="A28" t="s">
        <v>112</v>
      </c>
      <c r="B28" s="9" t="s">
        <v>207</v>
      </c>
      <c r="C28" s="10">
        <v>0.21</v>
      </c>
      <c r="D28" s="11">
        <v>0.67</v>
      </c>
      <c r="E28" s="12">
        <v>0.42</v>
      </c>
      <c r="F28" s="13">
        <v>0.44</v>
      </c>
      <c r="G28" s="14">
        <v>0.51</v>
      </c>
      <c r="H28" s="15">
        <v>0.41</v>
      </c>
      <c r="I28" s="16">
        <v>0.53</v>
      </c>
      <c r="J28" s="17">
        <v>0.57999999999999996</v>
      </c>
      <c r="K28" s="18">
        <v>0.38</v>
      </c>
      <c r="L28" s="19">
        <v>0.46</v>
      </c>
      <c r="M28" s="20">
        <v>0.26</v>
      </c>
      <c r="N28" s="21">
        <v>0.33</v>
      </c>
      <c r="O28" s="22">
        <v>0.85</v>
      </c>
      <c r="P28" s="23">
        <v>0.88</v>
      </c>
      <c r="Q28" s="24">
        <v>1.1399999999999999</v>
      </c>
      <c r="R28" s="25">
        <v>0.87</v>
      </c>
      <c r="T28" s="9" t="s">
        <v>207</v>
      </c>
      <c r="U28" s="44">
        <f t="shared" si="6"/>
        <v>0.43333333333333335</v>
      </c>
      <c r="V28" s="44">
        <f t="shared" si="7"/>
        <v>0.43333333333333329</v>
      </c>
      <c r="W28" s="44">
        <f t="shared" si="8"/>
        <v>0.93500000000000005</v>
      </c>
    </row>
    <row r="29" spans="1:23" x14ac:dyDescent="0.2">
      <c r="A29" t="s">
        <v>112</v>
      </c>
      <c r="B29" s="9" t="s">
        <v>208</v>
      </c>
      <c r="C29" s="10">
        <v>0.13</v>
      </c>
      <c r="D29" s="11">
        <v>0.42</v>
      </c>
      <c r="E29" s="12">
        <v>0.43</v>
      </c>
      <c r="F29" s="13">
        <v>0.44</v>
      </c>
      <c r="G29" s="14">
        <v>0.31</v>
      </c>
      <c r="H29" s="15">
        <v>0.24</v>
      </c>
      <c r="I29" s="16">
        <v>0.28000000000000003</v>
      </c>
      <c r="J29" s="17">
        <v>0.38</v>
      </c>
      <c r="K29" s="18">
        <v>0.33</v>
      </c>
      <c r="L29" s="19">
        <v>0.41</v>
      </c>
      <c r="M29" s="20">
        <v>0.26</v>
      </c>
      <c r="N29" s="21">
        <v>0.37</v>
      </c>
      <c r="O29" s="22">
        <v>0.66</v>
      </c>
      <c r="P29" s="23">
        <v>0.82</v>
      </c>
      <c r="Q29" s="24">
        <v>0.77</v>
      </c>
      <c r="R29" s="25">
        <v>0.48</v>
      </c>
      <c r="T29" s="9" t="s">
        <v>208</v>
      </c>
      <c r="U29" s="44">
        <f t="shared" si="6"/>
        <v>0.32666666666666666</v>
      </c>
      <c r="V29" s="44">
        <f t="shared" si="7"/>
        <v>0.33555555555555561</v>
      </c>
      <c r="W29" s="44">
        <f t="shared" si="8"/>
        <v>0.6825</v>
      </c>
    </row>
    <row r="30" spans="1:23" x14ac:dyDescent="0.2">
      <c r="A30" t="s">
        <v>112</v>
      </c>
      <c r="B30" s="9" t="s">
        <v>12</v>
      </c>
      <c r="C30" s="10">
        <v>7.86</v>
      </c>
      <c r="D30" s="11">
        <v>7.83</v>
      </c>
      <c r="E30" s="12">
        <v>7.55</v>
      </c>
      <c r="F30" s="13">
        <v>12.03</v>
      </c>
      <c r="G30" s="14">
        <v>11.71</v>
      </c>
      <c r="H30" s="15">
        <v>11.96</v>
      </c>
      <c r="I30" s="16">
        <v>11.9</v>
      </c>
      <c r="J30" s="17">
        <v>11.97</v>
      </c>
      <c r="K30" s="18">
        <v>10.46</v>
      </c>
      <c r="L30" s="19">
        <v>11.21</v>
      </c>
      <c r="M30" s="20">
        <v>10.53</v>
      </c>
      <c r="N30" s="21">
        <v>10.199999999999999</v>
      </c>
      <c r="O30" s="22">
        <v>7.83</v>
      </c>
      <c r="P30" s="23">
        <v>8.01</v>
      </c>
      <c r="Q30" s="24">
        <v>6.76</v>
      </c>
      <c r="R30" s="25">
        <v>6.71</v>
      </c>
      <c r="T30" s="45" t="s">
        <v>12</v>
      </c>
      <c r="U30" s="44">
        <f t="shared" si="6"/>
        <v>7.746666666666667</v>
      </c>
      <c r="V30" s="44">
        <f t="shared" si="7"/>
        <v>11.330000000000002</v>
      </c>
      <c r="W30" s="44">
        <f t="shared" si="8"/>
        <v>7.3275000000000006</v>
      </c>
    </row>
    <row r="31" spans="1:23" x14ac:dyDescent="0.2">
      <c r="A31" t="s">
        <v>132</v>
      </c>
      <c r="B31" s="9" t="s">
        <v>203</v>
      </c>
      <c r="C31" s="10">
        <v>2.69</v>
      </c>
      <c r="D31" s="11">
        <v>2.36</v>
      </c>
      <c r="E31" s="12">
        <v>2.89</v>
      </c>
      <c r="F31" s="13">
        <v>3.59</v>
      </c>
      <c r="G31" s="14">
        <v>4.1100000000000003</v>
      </c>
      <c r="H31" s="15">
        <v>3.61</v>
      </c>
      <c r="I31" s="16">
        <v>3.97</v>
      </c>
      <c r="J31" s="17">
        <v>3.66</v>
      </c>
      <c r="K31" s="18">
        <v>3.94</v>
      </c>
      <c r="L31" s="19">
        <v>3.69</v>
      </c>
      <c r="M31" s="20">
        <v>3.67</v>
      </c>
      <c r="N31" s="21">
        <v>4.1500000000000004</v>
      </c>
      <c r="O31" s="22">
        <v>4.28</v>
      </c>
      <c r="P31" s="23">
        <v>4.95</v>
      </c>
      <c r="Q31" s="24">
        <v>5.7</v>
      </c>
      <c r="R31" s="25">
        <v>5.15</v>
      </c>
      <c r="T31" s="9" t="s">
        <v>203</v>
      </c>
      <c r="U31" s="44">
        <f t="shared" si="6"/>
        <v>2.6466666666666665</v>
      </c>
      <c r="V31" s="44">
        <f t="shared" si="7"/>
        <v>3.8211111111111111</v>
      </c>
      <c r="W31" s="44">
        <f t="shared" si="8"/>
        <v>5.0199999999999996</v>
      </c>
    </row>
    <row r="32" spans="1:23" x14ac:dyDescent="0.2">
      <c r="A32" t="s">
        <v>132</v>
      </c>
      <c r="B32" s="9" t="s">
        <v>204</v>
      </c>
      <c r="C32" s="10">
        <v>3.69</v>
      </c>
      <c r="D32" s="11">
        <v>12.16</v>
      </c>
      <c r="E32" s="12">
        <v>11.83</v>
      </c>
      <c r="F32" s="13">
        <v>7.17</v>
      </c>
      <c r="G32" s="14">
        <v>6.74</v>
      </c>
      <c r="H32" s="15">
        <v>7.04</v>
      </c>
      <c r="I32" s="16">
        <v>7.37</v>
      </c>
      <c r="J32" s="17">
        <v>7.61</v>
      </c>
      <c r="K32" s="18">
        <v>8.49</v>
      </c>
      <c r="L32" s="19">
        <v>8.19</v>
      </c>
      <c r="M32" s="20">
        <v>7.87</v>
      </c>
      <c r="N32" s="21">
        <v>10.66</v>
      </c>
      <c r="O32" s="22">
        <v>13.31</v>
      </c>
      <c r="P32" s="23">
        <v>12.98</v>
      </c>
      <c r="Q32" s="24">
        <v>14.01</v>
      </c>
      <c r="R32" s="25">
        <v>12.86</v>
      </c>
      <c r="T32" s="9" t="s">
        <v>204</v>
      </c>
      <c r="U32" s="44">
        <f t="shared" si="6"/>
        <v>9.2266666666666666</v>
      </c>
      <c r="V32" s="44">
        <f t="shared" si="7"/>
        <v>7.9044444444444446</v>
      </c>
      <c r="W32" s="44">
        <f t="shared" si="8"/>
        <v>13.29</v>
      </c>
    </row>
    <row r="33" spans="1:23" x14ac:dyDescent="0.2">
      <c r="A33" t="s">
        <v>132</v>
      </c>
      <c r="B33" s="9" t="s">
        <v>205</v>
      </c>
      <c r="C33" s="10">
        <v>1.24</v>
      </c>
      <c r="D33" s="11">
        <v>1.52</v>
      </c>
      <c r="E33" s="12">
        <v>1.87</v>
      </c>
      <c r="F33" s="13">
        <v>2.71</v>
      </c>
      <c r="G33" s="14">
        <v>2.98</v>
      </c>
      <c r="H33" s="15">
        <v>3.27</v>
      </c>
      <c r="I33" s="16">
        <v>3.07</v>
      </c>
      <c r="J33" s="17">
        <v>2.7</v>
      </c>
      <c r="K33" s="18">
        <v>4.08</v>
      </c>
      <c r="L33" s="19">
        <v>4.49</v>
      </c>
      <c r="M33" s="20">
        <v>4.25</v>
      </c>
      <c r="N33" s="21">
        <v>4.75</v>
      </c>
      <c r="O33" s="22">
        <v>3.65</v>
      </c>
      <c r="P33" s="23">
        <v>3.48</v>
      </c>
      <c r="Q33" s="24">
        <v>3.96</v>
      </c>
      <c r="R33" s="25">
        <v>4.38</v>
      </c>
      <c r="T33" s="9" t="s">
        <v>205</v>
      </c>
      <c r="U33" s="44">
        <f t="shared" si="6"/>
        <v>1.5433333333333332</v>
      </c>
      <c r="V33" s="44">
        <f t="shared" si="7"/>
        <v>3.5888888888888895</v>
      </c>
      <c r="W33" s="44">
        <f t="shared" si="8"/>
        <v>3.8674999999999997</v>
      </c>
    </row>
    <row r="34" spans="1:23" x14ac:dyDescent="0.2">
      <c r="A34" t="s">
        <v>132</v>
      </c>
      <c r="B34" s="9" t="s">
        <v>16</v>
      </c>
      <c r="C34" s="10">
        <v>1.82</v>
      </c>
      <c r="D34" s="11">
        <v>2.2400000000000002</v>
      </c>
      <c r="E34" s="12">
        <v>2.52</v>
      </c>
      <c r="F34" s="13">
        <v>4.7699999999999996</v>
      </c>
      <c r="G34" s="14">
        <v>4.6399999999999997</v>
      </c>
      <c r="H34" s="15">
        <v>4.57</v>
      </c>
      <c r="I34" s="16">
        <v>4.99</v>
      </c>
      <c r="J34" s="17">
        <v>4.07</v>
      </c>
      <c r="K34" s="18">
        <v>5.77</v>
      </c>
      <c r="L34" s="19">
        <v>5.57</v>
      </c>
      <c r="M34" s="20">
        <v>5.7</v>
      </c>
      <c r="N34" s="21">
        <v>6.03</v>
      </c>
      <c r="O34" s="22">
        <v>3.77</v>
      </c>
      <c r="P34" s="23">
        <v>4.45</v>
      </c>
      <c r="Q34" s="24">
        <v>4.21</v>
      </c>
      <c r="R34" s="25">
        <v>4.3899999999999997</v>
      </c>
      <c r="T34" s="9" t="s">
        <v>16</v>
      </c>
      <c r="U34" s="44">
        <f t="shared" si="6"/>
        <v>2.1933333333333334</v>
      </c>
      <c r="V34" s="44">
        <f t="shared" si="7"/>
        <v>5.1233333333333331</v>
      </c>
      <c r="W34" s="44">
        <f t="shared" si="8"/>
        <v>4.2050000000000001</v>
      </c>
    </row>
    <row r="35" spans="1:23" x14ac:dyDescent="0.2">
      <c r="A35" t="s">
        <v>132</v>
      </c>
      <c r="B35" s="9" t="s">
        <v>15</v>
      </c>
      <c r="C35" s="10">
        <v>3.04</v>
      </c>
      <c r="D35" s="11">
        <v>3.21</v>
      </c>
      <c r="E35" s="12">
        <v>3.68</v>
      </c>
      <c r="F35" s="13">
        <v>4.6500000000000004</v>
      </c>
      <c r="G35" s="14">
        <v>4.18</v>
      </c>
      <c r="H35" s="15">
        <v>4.38</v>
      </c>
      <c r="I35" s="16">
        <v>4.8600000000000003</v>
      </c>
      <c r="J35" s="17">
        <v>4.3600000000000003</v>
      </c>
      <c r="K35" s="18">
        <v>6.47</v>
      </c>
      <c r="L35" s="19">
        <v>5.94</v>
      </c>
      <c r="M35" s="20">
        <v>6.46</v>
      </c>
      <c r="N35" s="21">
        <v>7.07</v>
      </c>
      <c r="O35" s="22">
        <v>6.82</v>
      </c>
      <c r="P35" s="23">
        <v>7.79</v>
      </c>
      <c r="Q35" s="24">
        <v>7.95</v>
      </c>
      <c r="R35" s="25">
        <v>6.18</v>
      </c>
      <c r="T35" s="9" t="s">
        <v>15</v>
      </c>
      <c r="U35" s="44">
        <f t="shared" si="6"/>
        <v>3.31</v>
      </c>
      <c r="V35" s="44">
        <f t="shared" si="7"/>
        <v>5.3744444444444444</v>
      </c>
      <c r="W35" s="44">
        <f t="shared" si="8"/>
        <v>7.1849999999999996</v>
      </c>
    </row>
    <row r="36" spans="1:23" x14ac:dyDescent="0.2">
      <c r="A36" t="s">
        <v>132</v>
      </c>
      <c r="B36" s="9" t="s">
        <v>206</v>
      </c>
      <c r="C36" s="10">
        <v>1.86</v>
      </c>
      <c r="D36" s="11">
        <v>1.67</v>
      </c>
      <c r="E36" s="12">
        <v>1.79</v>
      </c>
      <c r="F36" s="13">
        <v>3.74</v>
      </c>
      <c r="G36" s="14">
        <v>3.56</v>
      </c>
      <c r="H36" s="15">
        <v>3.86</v>
      </c>
      <c r="I36" s="16">
        <v>3.78</v>
      </c>
      <c r="J36" s="17">
        <v>3.66</v>
      </c>
      <c r="K36" s="18">
        <v>3.73</v>
      </c>
      <c r="L36" s="19">
        <v>3.66</v>
      </c>
      <c r="M36" s="20">
        <v>3.95</v>
      </c>
      <c r="N36" s="21">
        <v>4.07</v>
      </c>
      <c r="O36" s="22">
        <v>2.0299999999999998</v>
      </c>
      <c r="P36" s="23">
        <v>2.52</v>
      </c>
      <c r="Q36" s="24">
        <v>2.76</v>
      </c>
      <c r="R36" s="25">
        <v>2.2599999999999998</v>
      </c>
      <c r="T36" s="9" t="s">
        <v>206</v>
      </c>
      <c r="U36" s="44">
        <f t="shared" si="6"/>
        <v>1.7733333333333334</v>
      </c>
      <c r="V36" s="44">
        <f t="shared" si="7"/>
        <v>3.7788888888888894</v>
      </c>
      <c r="W36" s="44">
        <f t="shared" si="8"/>
        <v>2.3925000000000001</v>
      </c>
    </row>
    <row r="37" spans="1:23" x14ac:dyDescent="0.2">
      <c r="A37" t="s">
        <v>132</v>
      </c>
      <c r="B37" s="9" t="s">
        <v>207</v>
      </c>
      <c r="C37" s="10">
        <v>0.23</v>
      </c>
      <c r="D37" s="11">
        <v>0.65</v>
      </c>
      <c r="E37" s="12">
        <v>0.45</v>
      </c>
      <c r="F37" s="13">
        <v>0.41</v>
      </c>
      <c r="G37" s="14">
        <v>0.56999999999999995</v>
      </c>
      <c r="H37" s="15">
        <v>0.41</v>
      </c>
      <c r="I37" s="16">
        <v>0.56999999999999995</v>
      </c>
      <c r="J37" s="17">
        <v>0.65</v>
      </c>
      <c r="K37" s="18">
        <v>0.4</v>
      </c>
      <c r="L37" s="19">
        <v>0.49</v>
      </c>
      <c r="M37" s="20">
        <v>0.24</v>
      </c>
      <c r="N37" s="21">
        <v>0.35</v>
      </c>
      <c r="O37" s="22">
        <v>0.81</v>
      </c>
      <c r="P37" s="23">
        <v>0.9</v>
      </c>
      <c r="Q37" s="24">
        <v>1.2</v>
      </c>
      <c r="R37" s="25">
        <v>0.83</v>
      </c>
      <c r="T37" s="9" t="s">
        <v>207</v>
      </c>
      <c r="U37" s="44">
        <f t="shared" si="6"/>
        <v>0.44333333333333336</v>
      </c>
      <c r="V37" s="44">
        <f t="shared" si="7"/>
        <v>0.45444444444444443</v>
      </c>
      <c r="W37" s="44">
        <f t="shared" si="8"/>
        <v>0.93500000000000005</v>
      </c>
    </row>
    <row r="38" spans="1:23" x14ac:dyDescent="0.2">
      <c r="A38" t="s">
        <v>132</v>
      </c>
      <c r="B38" s="9" t="s">
        <v>208</v>
      </c>
      <c r="C38" s="10">
        <v>0.15</v>
      </c>
      <c r="D38" s="11">
        <v>0.4</v>
      </c>
      <c r="E38" s="12">
        <v>0.43</v>
      </c>
      <c r="F38" s="13">
        <v>0.44</v>
      </c>
      <c r="G38" s="14">
        <v>0.34</v>
      </c>
      <c r="H38" s="15">
        <v>0.22</v>
      </c>
      <c r="I38" s="16">
        <v>0.24</v>
      </c>
      <c r="J38" s="17">
        <v>0.4</v>
      </c>
      <c r="K38" s="18">
        <v>0.31</v>
      </c>
      <c r="L38" s="19">
        <v>0.39</v>
      </c>
      <c r="M38" s="20">
        <v>0.26</v>
      </c>
      <c r="N38" s="21">
        <v>0.35</v>
      </c>
      <c r="O38" s="22">
        <v>0.65</v>
      </c>
      <c r="P38" s="23">
        <v>0.79</v>
      </c>
      <c r="Q38" s="24">
        <v>0.71</v>
      </c>
      <c r="R38" s="25">
        <v>0.49</v>
      </c>
      <c r="T38" s="9" t="s">
        <v>208</v>
      </c>
      <c r="U38" s="44">
        <f t="shared" si="6"/>
        <v>0.32666666666666666</v>
      </c>
      <c r="V38" s="44">
        <f t="shared" si="7"/>
        <v>0.32777777777777783</v>
      </c>
      <c r="W38" s="44">
        <f t="shared" si="8"/>
        <v>0.65999999999999992</v>
      </c>
    </row>
    <row r="39" spans="1:23" x14ac:dyDescent="0.2">
      <c r="A39" t="s">
        <v>132</v>
      </c>
      <c r="B39" s="9" t="s">
        <v>12</v>
      </c>
      <c r="C39" s="10">
        <v>7.97</v>
      </c>
      <c r="D39" s="11">
        <v>7.88</v>
      </c>
      <c r="E39" s="12">
        <v>7.77</v>
      </c>
      <c r="F39" s="13">
        <v>12.26</v>
      </c>
      <c r="G39" s="14">
        <v>11.81</v>
      </c>
      <c r="H39" s="15">
        <v>12.08</v>
      </c>
      <c r="I39" s="16">
        <v>11.82</v>
      </c>
      <c r="J39" s="17">
        <v>11.93</v>
      </c>
      <c r="K39" s="18">
        <v>10.41</v>
      </c>
      <c r="L39" s="19">
        <v>11.21</v>
      </c>
      <c r="M39" s="20">
        <v>10.59</v>
      </c>
      <c r="N39" s="21">
        <v>10.24</v>
      </c>
      <c r="O39" s="22">
        <v>7.9</v>
      </c>
      <c r="P39" s="23">
        <v>8.39</v>
      </c>
      <c r="Q39" s="24">
        <v>7.27</v>
      </c>
      <c r="R39" s="25">
        <v>6.98</v>
      </c>
      <c r="T39" s="45" t="s">
        <v>12</v>
      </c>
      <c r="U39" s="44">
        <f t="shared" si="6"/>
        <v>7.8733333333333322</v>
      </c>
      <c r="V39" s="44">
        <f t="shared" si="7"/>
        <v>11.372222222222224</v>
      </c>
      <c r="W39" s="44">
        <f t="shared" si="8"/>
        <v>7.6349999999999998</v>
      </c>
    </row>
    <row r="40" spans="1:23" x14ac:dyDescent="0.2">
      <c r="A40" t="s">
        <v>163</v>
      </c>
      <c r="B40" s="26" t="s">
        <v>203</v>
      </c>
      <c r="C40" s="27">
        <v>2.46</v>
      </c>
      <c r="D40" s="28">
        <v>2.39</v>
      </c>
      <c r="E40" s="29">
        <v>2.84</v>
      </c>
      <c r="F40" s="30">
        <v>3.58</v>
      </c>
      <c r="G40" s="31">
        <v>4.07</v>
      </c>
      <c r="H40" s="32">
        <v>3.86</v>
      </c>
      <c r="I40" s="33">
        <v>4.1900000000000004</v>
      </c>
      <c r="J40" s="34">
        <v>3.88</v>
      </c>
      <c r="K40" s="35">
        <v>4.01</v>
      </c>
      <c r="L40" s="36">
        <v>3.79</v>
      </c>
      <c r="M40" s="37">
        <v>3.44</v>
      </c>
      <c r="N40" s="38">
        <v>4.2699999999999996</v>
      </c>
      <c r="O40" s="39">
        <v>4.18</v>
      </c>
      <c r="P40" s="40">
        <v>4.93</v>
      </c>
      <c r="Q40" s="41">
        <v>5.22</v>
      </c>
      <c r="R40" s="42">
        <v>4.74</v>
      </c>
      <c r="T40" s="9" t="s">
        <v>203</v>
      </c>
      <c r="U40" s="44">
        <f t="shared" si="6"/>
        <v>2.563333333333333</v>
      </c>
      <c r="V40" s="44">
        <f t="shared" si="7"/>
        <v>3.8988888888888886</v>
      </c>
      <c r="W40" s="44">
        <f t="shared" si="8"/>
        <v>4.7675000000000001</v>
      </c>
    </row>
    <row r="41" spans="1:23" x14ac:dyDescent="0.2">
      <c r="A41" t="s">
        <v>163</v>
      </c>
      <c r="B41" s="26" t="s">
        <v>204</v>
      </c>
      <c r="C41" s="27">
        <v>3.66</v>
      </c>
      <c r="D41" s="28">
        <v>12.23</v>
      </c>
      <c r="E41" s="29">
        <v>11.72</v>
      </c>
      <c r="F41" s="30">
        <v>7.44</v>
      </c>
      <c r="G41" s="31">
        <v>6.76</v>
      </c>
      <c r="H41" s="32">
        <v>7.13</v>
      </c>
      <c r="I41" s="33">
        <v>7.62</v>
      </c>
      <c r="J41" s="34">
        <v>7.85</v>
      </c>
      <c r="K41" s="35">
        <v>8.43</v>
      </c>
      <c r="L41" s="36">
        <v>8.42</v>
      </c>
      <c r="M41" s="37">
        <v>7.84</v>
      </c>
      <c r="N41" s="38">
        <v>10.82</v>
      </c>
      <c r="O41" s="39">
        <v>13.39</v>
      </c>
      <c r="P41" s="40">
        <v>12.96</v>
      </c>
      <c r="Q41" s="41">
        <v>13.87</v>
      </c>
      <c r="R41" s="42">
        <v>12.31</v>
      </c>
      <c r="T41" s="9" t="s">
        <v>204</v>
      </c>
      <c r="U41" s="44">
        <f t="shared" si="6"/>
        <v>9.2033333333333331</v>
      </c>
      <c r="V41" s="44">
        <f t="shared" si="7"/>
        <v>8.0344444444444445</v>
      </c>
      <c r="W41" s="44">
        <f t="shared" si="8"/>
        <v>13.1325</v>
      </c>
    </row>
    <row r="42" spans="1:23" x14ac:dyDescent="0.2">
      <c r="A42" t="s">
        <v>163</v>
      </c>
      <c r="B42" s="26" t="s">
        <v>205</v>
      </c>
      <c r="C42" s="27">
        <v>1.1399999999999999</v>
      </c>
      <c r="D42" s="28">
        <v>1.56</v>
      </c>
      <c r="E42" s="29">
        <v>1.72</v>
      </c>
      <c r="F42" s="30">
        <v>2.85</v>
      </c>
      <c r="G42" s="31">
        <v>3.14</v>
      </c>
      <c r="H42" s="32">
        <v>3.18</v>
      </c>
      <c r="I42" s="33">
        <v>3.2</v>
      </c>
      <c r="J42" s="34">
        <v>2.86</v>
      </c>
      <c r="K42" s="35">
        <v>4.24</v>
      </c>
      <c r="L42" s="36">
        <v>4.49</v>
      </c>
      <c r="M42" s="37">
        <v>4.6500000000000004</v>
      </c>
      <c r="N42" s="38">
        <v>4.88</v>
      </c>
      <c r="O42" s="39">
        <v>3.92</v>
      </c>
      <c r="P42" s="40">
        <v>3.94</v>
      </c>
      <c r="Q42" s="41">
        <v>4.33</v>
      </c>
      <c r="R42" s="42">
        <v>4.43</v>
      </c>
      <c r="T42" s="9" t="s">
        <v>205</v>
      </c>
      <c r="U42" s="44">
        <f t="shared" si="6"/>
        <v>1.4733333333333334</v>
      </c>
      <c r="V42" s="44">
        <f t="shared" si="7"/>
        <v>3.7211111111111115</v>
      </c>
      <c r="W42" s="44">
        <f t="shared" si="8"/>
        <v>4.1549999999999994</v>
      </c>
    </row>
    <row r="43" spans="1:23" x14ac:dyDescent="0.2">
      <c r="A43" t="s">
        <v>163</v>
      </c>
      <c r="B43" s="26" t="s">
        <v>16</v>
      </c>
      <c r="C43" s="27">
        <v>1.85</v>
      </c>
      <c r="D43" s="28">
        <v>2.13</v>
      </c>
      <c r="E43" s="29">
        <v>2.46</v>
      </c>
      <c r="F43" s="30">
        <v>4.75</v>
      </c>
      <c r="G43" s="31">
        <v>4.82</v>
      </c>
      <c r="H43" s="32">
        <v>4.59</v>
      </c>
      <c r="I43" s="33">
        <v>4.8099999999999996</v>
      </c>
      <c r="J43" s="34">
        <v>4.17</v>
      </c>
      <c r="K43" s="35">
        <v>5.76</v>
      </c>
      <c r="L43" s="36">
        <v>5.6</v>
      </c>
      <c r="M43" s="37">
        <v>5.83</v>
      </c>
      <c r="N43" s="38">
        <v>5.97</v>
      </c>
      <c r="O43" s="39">
        <v>3.67</v>
      </c>
      <c r="P43" s="40">
        <v>4.32</v>
      </c>
      <c r="Q43" s="41">
        <v>4.0999999999999996</v>
      </c>
      <c r="R43" s="42">
        <v>4.6500000000000004</v>
      </c>
      <c r="T43" s="9" t="s">
        <v>16</v>
      </c>
      <c r="U43" s="44">
        <f t="shared" si="6"/>
        <v>2.1466666666666665</v>
      </c>
      <c r="V43" s="44">
        <f t="shared" si="7"/>
        <v>5.1444444444444439</v>
      </c>
      <c r="W43" s="44">
        <f t="shared" si="8"/>
        <v>4.1850000000000005</v>
      </c>
    </row>
    <row r="44" spans="1:23" x14ac:dyDescent="0.2">
      <c r="A44" t="s">
        <v>163</v>
      </c>
      <c r="B44" s="26" t="s">
        <v>15</v>
      </c>
      <c r="C44" s="27">
        <v>3.07</v>
      </c>
      <c r="D44" s="28">
        <v>3.25</v>
      </c>
      <c r="E44" s="29">
        <v>3.81</v>
      </c>
      <c r="F44" s="30">
        <v>4.7300000000000004</v>
      </c>
      <c r="G44" s="31">
        <v>4.24</v>
      </c>
      <c r="H44" s="32">
        <v>4.41</v>
      </c>
      <c r="I44" s="33">
        <v>4.84</v>
      </c>
      <c r="J44" s="34">
        <v>4.37</v>
      </c>
      <c r="K44" s="35">
        <v>6.34</v>
      </c>
      <c r="L44" s="36">
        <v>5.85</v>
      </c>
      <c r="M44" s="37">
        <v>6.33</v>
      </c>
      <c r="N44" s="38">
        <v>7.35</v>
      </c>
      <c r="O44" s="39">
        <v>6.88</v>
      </c>
      <c r="P44" s="40">
        <v>7.63</v>
      </c>
      <c r="Q44" s="41">
        <v>7.98</v>
      </c>
      <c r="R44" s="42">
        <v>6.21</v>
      </c>
      <c r="T44" s="9" t="s">
        <v>15</v>
      </c>
      <c r="U44" s="44">
        <f t="shared" si="6"/>
        <v>3.3766666666666669</v>
      </c>
      <c r="V44" s="44">
        <f t="shared" si="7"/>
        <v>5.3844444444444441</v>
      </c>
      <c r="W44" s="44">
        <f t="shared" si="8"/>
        <v>7.1750000000000007</v>
      </c>
    </row>
    <row r="45" spans="1:23" x14ac:dyDescent="0.2">
      <c r="A45" t="s">
        <v>163</v>
      </c>
      <c r="B45" s="26" t="s">
        <v>206</v>
      </c>
      <c r="C45" s="27">
        <v>1.68</v>
      </c>
      <c r="D45" s="28">
        <v>1.53</v>
      </c>
      <c r="E45" s="29">
        <v>1.66</v>
      </c>
      <c r="F45" s="30">
        <v>3.93</v>
      </c>
      <c r="G45" s="31">
        <v>3.67</v>
      </c>
      <c r="H45" s="32">
        <v>3.72</v>
      </c>
      <c r="I45" s="33">
        <v>3.7</v>
      </c>
      <c r="J45" s="34">
        <v>3.55</v>
      </c>
      <c r="K45" s="35">
        <v>3.95</v>
      </c>
      <c r="L45" s="36">
        <v>3.6</v>
      </c>
      <c r="M45" s="37">
        <v>3.98</v>
      </c>
      <c r="N45" s="38">
        <v>4.1900000000000004</v>
      </c>
      <c r="O45" s="39">
        <v>1.82</v>
      </c>
      <c r="P45" s="40">
        <v>2.2000000000000002</v>
      </c>
      <c r="Q45" s="41">
        <v>2.5099999999999998</v>
      </c>
      <c r="R45" s="42">
        <v>2.21</v>
      </c>
      <c r="T45" s="9" t="s">
        <v>206</v>
      </c>
      <c r="U45" s="44">
        <f t="shared" si="6"/>
        <v>1.6233333333333333</v>
      </c>
      <c r="V45" s="44">
        <f t="shared" si="7"/>
        <v>3.81</v>
      </c>
      <c r="W45" s="44">
        <f t="shared" si="8"/>
        <v>2.1850000000000001</v>
      </c>
    </row>
    <row r="46" spans="1:23" x14ac:dyDescent="0.2">
      <c r="A46" t="s">
        <v>163</v>
      </c>
      <c r="B46" s="26" t="s">
        <v>207</v>
      </c>
      <c r="C46" s="27">
        <v>0.22</v>
      </c>
      <c r="D46" s="28">
        <v>0.57999999999999996</v>
      </c>
      <c r="E46" s="29">
        <v>0.46</v>
      </c>
      <c r="F46" s="30">
        <v>0.42</v>
      </c>
      <c r="G46" s="31">
        <v>0.55000000000000004</v>
      </c>
      <c r="H46" s="32">
        <v>0.42</v>
      </c>
      <c r="I46" s="33">
        <v>0.55000000000000004</v>
      </c>
      <c r="J46" s="34">
        <v>0.5</v>
      </c>
      <c r="K46" s="35">
        <v>0.34</v>
      </c>
      <c r="L46" s="36">
        <v>0.44</v>
      </c>
      <c r="M46" s="37">
        <v>0.25</v>
      </c>
      <c r="N46" s="38">
        <v>0.28999999999999998</v>
      </c>
      <c r="O46" s="39">
        <v>0.78</v>
      </c>
      <c r="P46" s="40">
        <v>0.85</v>
      </c>
      <c r="Q46" s="41">
        <v>1.19</v>
      </c>
      <c r="R46" s="42">
        <v>0.77</v>
      </c>
      <c r="T46" s="9" t="s">
        <v>207</v>
      </c>
      <c r="U46" s="44">
        <f t="shared" si="6"/>
        <v>0.42</v>
      </c>
      <c r="V46" s="44">
        <f t="shared" si="7"/>
        <v>0.41777777777777775</v>
      </c>
      <c r="W46" s="44">
        <f t="shared" si="8"/>
        <v>0.89749999999999996</v>
      </c>
    </row>
    <row r="47" spans="1:23" x14ac:dyDescent="0.2">
      <c r="A47" t="s">
        <v>163</v>
      </c>
      <c r="B47" s="26" t="s">
        <v>208</v>
      </c>
      <c r="C47" s="27">
        <v>0.17</v>
      </c>
      <c r="D47" s="28">
        <v>0.45</v>
      </c>
      <c r="E47" s="29">
        <v>0.47</v>
      </c>
      <c r="F47" s="30">
        <v>0.46</v>
      </c>
      <c r="G47" s="31">
        <v>0.35</v>
      </c>
      <c r="H47" s="32">
        <v>0.28999999999999998</v>
      </c>
      <c r="I47" s="33">
        <v>0.23</v>
      </c>
      <c r="J47" s="34">
        <v>0.42</v>
      </c>
      <c r="K47" s="35">
        <v>0.31</v>
      </c>
      <c r="L47" s="36">
        <v>0.36</v>
      </c>
      <c r="M47" s="37">
        <v>0.27</v>
      </c>
      <c r="N47" s="38">
        <v>0.39</v>
      </c>
      <c r="O47" s="39">
        <v>0.72</v>
      </c>
      <c r="P47" s="40">
        <v>0.8</v>
      </c>
      <c r="Q47" s="41">
        <v>0.79</v>
      </c>
      <c r="R47" s="42">
        <v>0.53</v>
      </c>
      <c r="T47" s="9" t="s">
        <v>208</v>
      </c>
      <c r="U47" s="44">
        <f t="shared" si="6"/>
        <v>0.36333333333333329</v>
      </c>
      <c r="V47" s="44">
        <f t="shared" si="7"/>
        <v>0.34222222222222221</v>
      </c>
      <c r="W47" s="44">
        <f t="shared" si="8"/>
        <v>0.71</v>
      </c>
    </row>
    <row r="48" spans="1:23" x14ac:dyDescent="0.2">
      <c r="A48" t="s">
        <v>163</v>
      </c>
      <c r="B48" s="26" t="s">
        <v>12</v>
      </c>
      <c r="C48" s="27">
        <v>7.48</v>
      </c>
      <c r="D48" s="28">
        <v>7.62</v>
      </c>
      <c r="E48" s="29">
        <v>7.43</v>
      </c>
      <c r="F48" s="30">
        <v>12.04</v>
      </c>
      <c r="G48" s="31">
        <v>11.38</v>
      </c>
      <c r="H48" s="32">
        <v>11.62</v>
      </c>
      <c r="I48" s="33">
        <v>11.7</v>
      </c>
      <c r="J48" s="34">
        <v>11.69</v>
      </c>
      <c r="K48" s="35">
        <v>9.99</v>
      </c>
      <c r="L48" s="36">
        <v>10.8</v>
      </c>
      <c r="M48" s="37">
        <v>10.42</v>
      </c>
      <c r="N48" s="38">
        <v>9.84</v>
      </c>
      <c r="O48" s="39">
        <v>7.38</v>
      </c>
      <c r="P48" s="40">
        <v>7.72</v>
      </c>
      <c r="Q48" s="41">
        <v>6.48</v>
      </c>
      <c r="R48" s="42">
        <v>6.57</v>
      </c>
      <c r="T48" s="45" t="s">
        <v>12</v>
      </c>
      <c r="U48" s="44">
        <f t="shared" si="6"/>
        <v>7.5100000000000007</v>
      </c>
      <c r="V48" s="44">
        <f t="shared" si="7"/>
        <v>11.053333333333333</v>
      </c>
      <c r="W48" s="44">
        <f t="shared" si="8"/>
        <v>7.0374999999999996</v>
      </c>
    </row>
    <row r="49" spans="1:23" x14ac:dyDescent="0.2">
      <c r="A49" s="7" t="s">
        <v>209</v>
      </c>
      <c r="B49" s="26" t="s">
        <v>203</v>
      </c>
      <c r="C49" s="27">
        <v>2.48</v>
      </c>
      <c r="D49" s="28">
        <v>2.34</v>
      </c>
      <c r="E49" s="29">
        <v>2.76</v>
      </c>
      <c r="F49" s="30">
        <v>3.47</v>
      </c>
      <c r="G49" s="31">
        <v>3.76</v>
      </c>
      <c r="H49" s="32">
        <v>3.59</v>
      </c>
      <c r="I49" s="33">
        <v>3.96</v>
      </c>
      <c r="J49" s="34">
        <v>3.65</v>
      </c>
      <c r="K49" s="35">
        <v>3.91</v>
      </c>
      <c r="L49" s="36">
        <v>3.58</v>
      </c>
      <c r="M49" s="37">
        <v>3.24</v>
      </c>
      <c r="N49" s="38">
        <v>4.05</v>
      </c>
      <c r="O49" s="39">
        <v>4.16</v>
      </c>
      <c r="P49" s="40">
        <v>4.3499999999999996</v>
      </c>
      <c r="Q49" s="41">
        <v>4.6500000000000004</v>
      </c>
      <c r="R49" s="42">
        <v>4.7</v>
      </c>
      <c r="T49" s="9" t="s">
        <v>203</v>
      </c>
      <c r="U49" s="44">
        <f t="shared" si="6"/>
        <v>2.5266666666666668</v>
      </c>
      <c r="V49" s="44">
        <f t="shared" si="7"/>
        <v>3.69</v>
      </c>
      <c r="W49" s="44">
        <f t="shared" si="8"/>
        <v>4.4649999999999999</v>
      </c>
    </row>
    <row r="50" spans="1:23" x14ac:dyDescent="0.2">
      <c r="A50" s="7" t="s">
        <v>209</v>
      </c>
      <c r="B50" s="26" t="s">
        <v>204</v>
      </c>
      <c r="C50" s="27">
        <v>4.12</v>
      </c>
      <c r="D50" s="28">
        <v>12.5</v>
      </c>
      <c r="E50" s="29">
        <v>12.07</v>
      </c>
      <c r="F50" s="30">
        <v>7.37</v>
      </c>
      <c r="G50" s="31">
        <v>7.31</v>
      </c>
      <c r="H50" s="32">
        <v>7.27</v>
      </c>
      <c r="I50" s="33">
        <v>7.9</v>
      </c>
      <c r="J50" s="34">
        <v>8.15</v>
      </c>
      <c r="K50" s="35">
        <v>8.89</v>
      </c>
      <c r="L50" s="36">
        <v>8.57</v>
      </c>
      <c r="M50" s="37">
        <v>8.06</v>
      </c>
      <c r="N50" s="38">
        <v>10.78</v>
      </c>
      <c r="O50" s="39">
        <v>13.33</v>
      </c>
      <c r="P50" s="40">
        <v>12.51</v>
      </c>
      <c r="Q50" s="41">
        <v>13.72</v>
      </c>
      <c r="R50" s="42">
        <v>12.73</v>
      </c>
      <c r="T50" s="9" t="s">
        <v>204</v>
      </c>
      <c r="U50" s="44">
        <f t="shared" si="6"/>
        <v>9.5633333333333344</v>
      </c>
      <c r="V50" s="44">
        <f t="shared" si="7"/>
        <v>8.2555555555555546</v>
      </c>
      <c r="W50" s="44">
        <f t="shared" si="8"/>
        <v>13.072500000000002</v>
      </c>
    </row>
    <row r="51" spans="1:23" x14ac:dyDescent="0.2">
      <c r="A51" s="7" t="s">
        <v>209</v>
      </c>
      <c r="B51" s="26" t="s">
        <v>205</v>
      </c>
      <c r="C51" s="27">
        <v>1.1100000000000001</v>
      </c>
      <c r="D51" s="28">
        <v>1.41</v>
      </c>
      <c r="E51" s="29">
        <v>1.71</v>
      </c>
      <c r="F51" s="30">
        <v>2.87</v>
      </c>
      <c r="G51" s="31">
        <v>2.87</v>
      </c>
      <c r="H51" s="32">
        <v>3.05</v>
      </c>
      <c r="I51" s="33">
        <v>3.1</v>
      </c>
      <c r="J51" s="34">
        <v>2.57</v>
      </c>
      <c r="K51" s="35">
        <v>4.05</v>
      </c>
      <c r="L51" s="36">
        <v>4.2300000000000004</v>
      </c>
      <c r="M51" s="37">
        <v>4.0199999999999996</v>
      </c>
      <c r="N51" s="38">
        <v>4.68</v>
      </c>
      <c r="O51" s="39">
        <v>3.55</v>
      </c>
      <c r="P51" s="40">
        <v>3.27</v>
      </c>
      <c r="Q51" s="41">
        <v>3.52</v>
      </c>
      <c r="R51" s="42">
        <v>4.1900000000000004</v>
      </c>
      <c r="T51" s="9" t="s">
        <v>205</v>
      </c>
      <c r="U51" s="44">
        <f t="shared" si="6"/>
        <v>1.4100000000000001</v>
      </c>
      <c r="V51" s="44">
        <f t="shared" si="7"/>
        <v>3.4933333333333332</v>
      </c>
      <c r="W51" s="44">
        <f t="shared" si="8"/>
        <v>3.6325000000000003</v>
      </c>
    </row>
    <row r="52" spans="1:23" x14ac:dyDescent="0.2">
      <c r="A52" s="7" t="s">
        <v>209</v>
      </c>
      <c r="B52" s="26" t="s">
        <v>16</v>
      </c>
      <c r="C52" s="27">
        <v>1.89</v>
      </c>
      <c r="D52" s="28">
        <v>2.13</v>
      </c>
      <c r="E52" s="29">
        <v>2.4700000000000002</v>
      </c>
      <c r="F52" s="30">
        <v>4.5</v>
      </c>
      <c r="G52" s="31">
        <v>4.5999999999999996</v>
      </c>
      <c r="H52" s="32">
        <v>4.3600000000000003</v>
      </c>
      <c r="I52" s="33">
        <v>4.72</v>
      </c>
      <c r="J52" s="34">
        <v>4.1100000000000003</v>
      </c>
      <c r="K52" s="35">
        <v>5.45</v>
      </c>
      <c r="L52" s="36">
        <v>5.39</v>
      </c>
      <c r="M52" s="37">
        <v>5.48</v>
      </c>
      <c r="N52" s="38">
        <v>5.86</v>
      </c>
      <c r="O52" s="39">
        <v>3.61</v>
      </c>
      <c r="P52" s="40">
        <v>4.01</v>
      </c>
      <c r="Q52" s="41">
        <v>3.93</v>
      </c>
      <c r="R52" s="42">
        <v>4.41</v>
      </c>
      <c r="T52" s="9" t="s">
        <v>16</v>
      </c>
      <c r="U52" s="44">
        <f t="shared" si="6"/>
        <v>2.1633333333333336</v>
      </c>
      <c r="V52" s="44">
        <f t="shared" si="7"/>
        <v>4.9411111111111108</v>
      </c>
      <c r="W52" s="44">
        <f t="shared" si="8"/>
        <v>3.9899999999999998</v>
      </c>
    </row>
    <row r="53" spans="1:23" x14ac:dyDescent="0.2">
      <c r="A53" s="7" t="s">
        <v>209</v>
      </c>
      <c r="B53" s="26" t="s">
        <v>15</v>
      </c>
      <c r="C53" s="27">
        <v>3.34</v>
      </c>
      <c r="D53" s="28">
        <v>3.54</v>
      </c>
      <c r="E53" s="29">
        <v>4.1399999999999997</v>
      </c>
      <c r="F53" s="30">
        <v>5.31</v>
      </c>
      <c r="G53" s="31">
        <v>4.75</v>
      </c>
      <c r="H53" s="32">
        <v>4.83</v>
      </c>
      <c r="I53" s="33">
        <v>5.31</v>
      </c>
      <c r="J53" s="34">
        <v>4.8</v>
      </c>
      <c r="K53" s="35">
        <v>6.91</v>
      </c>
      <c r="L53" s="36">
        <v>6.31</v>
      </c>
      <c r="M53" s="37">
        <v>8.67</v>
      </c>
      <c r="N53" s="38">
        <v>9.17</v>
      </c>
      <c r="O53" s="39">
        <v>9.4700000000000006</v>
      </c>
      <c r="P53" s="40">
        <v>15.09</v>
      </c>
      <c r="Q53" s="41">
        <v>13.04</v>
      </c>
      <c r="R53" s="42">
        <v>6.72</v>
      </c>
      <c r="T53" s="9" t="s">
        <v>15</v>
      </c>
      <c r="U53" s="44">
        <f t="shared" si="6"/>
        <v>3.6733333333333333</v>
      </c>
      <c r="V53" s="44">
        <f t="shared" si="7"/>
        <v>6.2288888888888891</v>
      </c>
      <c r="W53" s="44">
        <f t="shared" si="8"/>
        <v>11.08</v>
      </c>
    </row>
    <row r="54" spans="1:23" x14ac:dyDescent="0.2">
      <c r="A54" s="7" t="s">
        <v>209</v>
      </c>
      <c r="B54" s="26" t="s">
        <v>206</v>
      </c>
      <c r="C54" s="27">
        <v>1.46</v>
      </c>
      <c r="D54" s="28">
        <v>1.29</v>
      </c>
      <c r="E54" s="29">
        <v>1.31</v>
      </c>
      <c r="F54" s="30">
        <v>3.41</v>
      </c>
      <c r="G54" s="31">
        <v>3.16</v>
      </c>
      <c r="H54" s="32">
        <v>3.31</v>
      </c>
      <c r="I54" s="33">
        <v>3.46</v>
      </c>
      <c r="J54" s="34">
        <v>3.35</v>
      </c>
      <c r="K54" s="35">
        <v>3.39</v>
      </c>
      <c r="L54" s="36">
        <v>3.37</v>
      </c>
      <c r="M54" s="37">
        <v>3.64</v>
      </c>
      <c r="N54" s="38">
        <v>3.55</v>
      </c>
      <c r="O54" s="39">
        <v>1.58</v>
      </c>
      <c r="P54" s="40">
        <v>1.87</v>
      </c>
      <c r="Q54" s="41">
        <v>2.31</v>
      </c>
      <c r="R54" s="42">
        <v>2.0299999999999998</v>
      </c>
      <c r="T54" s="9" t="s">
        <v>206</v>
      </c>
      <c r="U54" s="44">
        <f t="shared" si="6"/>
        <v>1.3533333333333335</v>
      </c>
      <c r="V54" s="44">
        <f t="shared" si="7"/>
        <v>3.4044444444444451</v>
      </c>
      <c r="W54" s="44">
        <f t="shared" si="8"/>
        <v>1.9474999999999998</v>
      </c>
    </row>
    <row r="55" spans="1:23" x14ac:dyDescent="0.2">
      <c r="A55" s="7" t="s">
        <v>209</v>
      </c>
      <c r="B55" s="26" t="s">
        <v>207</v>
      </c>
      <c r="C55" s="27">
        <v>0.23</v>
      </c>
      <c r="D55" s="28">
        <v>0.66</v>
      </c>
      <c r="E55" s="29">
        <v>0.46</v>
      </c>
      <c r="F55" s="30">
        <v>0.45</v>
      </c>
      <c r="G55" s="31">
        <v>0.5</v>
      </c>
      <c r="H55" s="32">
        <v>0.45</v>
      </c>
      <c r="I55" s="33">
        <v>0.53</v>
      </c>
      <c r="J55" s="34">
        <v>0.6</v>
      </c>
      <c r="K55" s="35">
        <v>0.34</v>
      </c>
      <c r="L55" s="36">
        <v>0.47</v>
      </c>
      <c r="M55" s="37">
        <v>0.28000000000000003</v>
      </c>
      <c r="N55" s="38">
        <v>0.33</v>
      </c>
      <c r="O55" s="39">
        <v>0.79</v>
      </c>
      <c r="P55" s="40">
        <v>0.83</v>
      </c>
      <c r="Q55" s="41">
        <v>1.06</v>
      </c>
      <c r="R55" s="42">
        <v>0.85</v>
      </c>
      <c r="T55" s="9" t="s">
        <v>207</v>
      </c>
      <c r="U55" s="44">
        <f t="shared" si="6"/>
        <v>0.45</v>
      </c>
      <c r="V55" s="44">
        <f t="shared" si="7"/>
        <v>0.43888888888888888</v>
      </c>
      <c r="W55" s="44">
        <f t="shared" si="8"/>
        <v>0.88250000000000006</v>
      </c>
    </row>
    <row r="56" spans="1:23" x14ac:dyDescent="0.2">
      <c r="A56" s="7" t="s">
        <v>209</v>
      </c>
      <c r="B56" s="26" t="s">
        <v>208</v>
      </c>
      <c r="C56" s="27">
        <v>0.16</v>
      </c>
      <c r="D56" s="28">
        <v>0.45</v>
      </c>
      <c r="E56" s="29">
        <v>0.43</v>
      </c>
      <c r="F56" s="30">
        <v>0.41</v>
      </c>
      <c r="G56" s="31">
        <v>0.35</v>
      </c>
      <c r="H56" s="32">
        <v>0.22</v>
      </c>
      <c r="I56" s="33">
        <v>0.23</v>
      </c>
      <c r="J56" s="34">
        <v>0.41</v>
      </c>
      <c r="K56" s="35">
        <v>0.34</v>
      </c>
      <c r="L56" s="36">
        <v>0.34</v>
      </c>
      <c r="M56" s="37">
        <v>0.22</v>
      </c>
      <c r="N56" s="38">
        <v>0.37</v>
      </c>
      <c r="O56" s="39">
        <v>0.7</v>
      </c>
      <c r="P56" s="40">
        <v>0.79</v>
      </c>
      <c r="Q56" s="41">
        <v>0.77</v>
      </c>
      <c r="R56" s="42">
        <v>0.45</v>
      </c>
      <c r="T56" s="9" t="s">
        <v>208</v>
      </c>
      <c r="U56" s="44">
        <f t="shared" si="6"/>
        <v>0.34666666666666668</v>
      </c>
      <c r="V56" s="44">
        <f t="shared" si="7"/>
        <v>0.32111111111111112</v>
      </c>
      <c r="W56" s="44">
        <f t="shared" si="8"/>
        <v>0.67749999999999999</v>
      </c>
    </row>
    <row r="57" spans="1:23" x14ac:dyDescent="0.2">
      <c r="A57" s="7" t="s">
        <v>209</v>
      </c>
      <c r="B57" s="26" t="s">
        <v>12</v>
      </c>
      <c r="C57" s="27">
        <v>7.23</v>
      </c>
      <c r="D57" s="28">
        <v>7.32</v>
      </c>
      <c r="E57" s="29">
        <v>7.29</v>
      </c>
      <c r="F57" s="30">
        <v>11.6</v>
      </c>
      <c r="G57" s="31">
        <v>11.36</v>
      </c>
      <c r="H57" s="32">
        <v>11.41</v>
      </c>
      <c r="I57" s="33">
        <v>11.35</v>
      </c>
      <c r="J57" s="34">
        <v>11.47</v>
      </c>
      <c r="K57" s="35">
        <v>10.06</v>
      </c>
      <c r="L57" s="36">
        <v>10.66</v>
      </c>
      <c r="M57" s="37">
        <v>9.91</v>
      </c>
      <c r="N57" s="38">
        <v>9.4600000000000009</v>
      </c>
      <c r="O57" s="39">
        <v>7.21</v>
      </c>
      <c r="P57" s="40">
        <v>7.16</v>
      </c>
      <c r="Q57" s="41">
        <v>6.24</v>
      </c>
      <c r="R57" s="42">
        <v>6.41</v>
      </c>
      <c r="T57" s="45" t="s">
        <v>12</v>
      </c>
      <c r="U57" s="44">
        <f t="shared" si="6"/>
        <v>7.28</v>
      </c>
      <c r="V57" s="44">
        <f t="shared" si="7"/>
        <v>10.808888888888889</v>
      </c>
      <c r="W57" s="44">
        <f t="shared" si="8"/>
        <v>6.7549999999999999</v>
      </c>
    </row>
  </sheetData>
  <autoFilter ref="A3:R57" xr:uid="{22B0A0D5-A424-7C4A-BD24-744C77CE4F59}"/>
  <mergeCells count="3">
    <mergeCell ref="C2:E2"/>
    <mergeCell ref="F2:N2"/>
    <mergeCell ref="O2:R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994D8-7AA3-2A47-A7E5-151AA1DD61CB}">
  <dimension ref="A2:AG57"/>
  <sheetViews>
    <sheetView topLeftCell="I1" workbookViewId="0">
      <selection activeCell="AD3" sqref="AD3:AG12"/>
    </sheetView>
  </sheetViews>
  <sheetFormatPr baseColWidth="10" defaultRowHeight="16" x14ac:dyDescent="0.2"/>
  <sheetData>
    <row r="2" spans="1:33" x14ac:dyDescent="0.2">
      <c r="B2" s="7"/>
      <c r="C2" s="49"/>
      <c r="D2" s="49"/>
      <c r="E2" s="49"/>
      <c r="F2" s="50"/>
      <c r="G2" s="50"/>
      <c r="H2" s="50"/>
      <c r="I2" s="50"/>
      <c r="J2" s="50"/>
      <c r="K2" s="50"/>
      <c r="L2" s="50"/>
      <c r="M2" s="50"/>
      <c r="N2" s="50"/>
      <c r="O2" s="51"/>
      <c r="P2" s="51"/>
      <c r="Q2" s="51"/>
      <c r="R2" s="51"/>
    </row>
    <row r="3" spans="1:33" x14ac:dyDescent="0.2">
      <c r="A3" s="46" t="s">
        <v>0</v>
      </c>
      <c r="B3" s="8" t="s">
        <v>186</v>
      </c>
      <c r="C3" s="8" t="s">
        <v>187</v>
      </c>
      <c r="D3" s="8" t="s">
        <v>188</v>
      </c>
      <c r="E3" s="8" t="s">
        <v>189</v>
      </c>
      <c r="F3" s="8" t="s">
        <v>190</v>
      </c>
      <c r="G3" s="8" t="s">
        <v>191</v>
      </c>
      <c r="H3" s="8" t="s">
        <v>192</v>
      </c>
      <c r="I3" s="8" t="s">
        <v>193</v>
      </c>
      <c r="J3" s="8" t="s">
        <v>194</v>
      </c>
      <c r="K3" s="8" t="s">
        <v>195</v>
      </c>
      <c r="L3" s="8" t="s">
        <v>196</v>
      </c>
      <c r="M3" s="8" t="s">
        <v>197</v>
      </c>
      <c r="N3" s="8" t="s">
        <v>198</v>
      </c>
      <c r="O3" s="8" t="s">
        <v>199</v>
      </c>
      <c r="P3" s="8" t="s">
        <v>200</v>
      </c>
      <c r="Q3" s="8" t="s">
        <v>201</v>
      </c>
      <c r="R3" s="8" t="s">
        <v>202</v>
      </c>
      <c r="U3" s="43" t="s">
        <v>184</v>
      </c>
      <c r="V3" s="43" t="s">
        <v>185</v>
      </c>
      <c r="W3" s="43" t="s">
        <v>210</v>
      </c>
      <c r="Z3" s="43" t="s">
        <v>184</v>
      </c>
      <c r="AA3" s="43" t="s">
        <v>185</v>
      </c>
      <c r="AB3" s="43" t="s">
        <v>210</v>
      </c>
      <c r="AE3" s="43" t="s">
        <v>184</v>
      </c>
      <c r="AF3" s="43" t="s">
        <v>185</v>
      </c>
      <c r="AG3" s="43" t="s">
        <v>210</v>
      </c>
    </row>
    <row r="4" spans="1:33" x14ac:dyDescent="0.2">
      <c r="A4" s="46">
        <v>45292</v>
      </c>
      <c r="B4" s="9" t="s">
        <v>203</v>
      </c>
      <c r="C4" s="10">
        <v>2.4500000000000002</v>
      </c>
      <c r="D4" s="11">
        <v>2.65</v>
      </c>
      <c r="E4" s="12">
        <v>3.21</v>
      </c>
      <c r="F4" s="13">
        <v>3.63</v>
      </c>
      <c r="G4" s="14">
        <v>4.1399999999999997</v>
      </c>
      <c r="H4" s="15">
        <v>4.0199999999999996</v>
      </c>
      <c r="I4" s="16">
        <v>4.0199999999999996</v>
      </c>
      <c r="J4" s="17">
        <v>4.0999999999999996</v>
      </c>
      <c r="K4" s="18">
        <v>4.42</v>
      </c>
      <c r="L4" s="19">
        <v>3.62</v>
      </c>
      <c r="M4" s="20">
        <v>3.61</v>
      </c>
      <c r="N4" s="21">
        <v>4.03</v>
      </c>
      <c r="O4" s="22">
        <v>3.95</v>
      </c>
      <c r="P4" s="23">
        <v>4.59</v>
      </c>
      <c r="Q4" s="24">
        <v>5.44</v>
      </c>
      <c r="R4" s="25">
        <v>5.14</v>
      </c>
      <c r="T4" s="9" t="s">
        <v>203</v>
      </c>
      <c r="U4" s="44">
        <f>(C4+D4+E4)/3</f>
        <v>2.7699999999999996</v>
      </c>
      <c r="V4" s="44">
        <f>(F4+G4+H4+I4+J4+K4+L4+M4+N4)/9</f>
        <v>3.954444444444444</v>
      </c>
      <c r="W4" s="44">
        <f>(O4+P4+Q4+R4)/4</f>
        <v>4.78</v>
      </c>
      <c r="Y4" s="9" t="s">
        <v>203</v>
      </c>
      <c r="Z4" s="44">
        <f>(U4+U13+U22+U31+U40+U49)/6</f>
        <v>2.6188888888888888</v>
      </c>
      <c r="AA4" s="44">
        <f>(V4+V13+V22+V31+V40+V49)/6</f>
        <v>3.9340740740740743</v>
      </c>
      <c r="AB4" s="44">
        <f>(W4+W13+W22+W31+W40+W49)/6</f>
        <v>4.5725000000000007</v>
      </c>
      <c r="AD4" s="9" t="s">
        <v>203</v>
      </c>
      <c r="AE4" s="44">
        <v>2.6188888888888888</v>
      </c>
      <c r="AF4" s="44">
        <v>3.9340740740740743</v>
      </c>
      <c r="AG4" s="44">
        <v>4.5725000000000007</v>
      </c>
    </row>
    <row r="5" spans="1:33" x14ac:dyDescent="0.2">
      <c r="A5" s="46">
        <v>45292</v>
      </c>
      <c r="B5" s="9" t="s">
        <v>204</v>
      </c>
      <c r="C5" s="10">
        <v>4.2699999999999996</v>
      </c>
      <c r="D5" s="11">
        <v>13.33</v>
      </c>
      <c r="E5" s="12">
        <v>13.17</v>
      </c>
      <c r="F5" s="13">
        <v>7.83</v>
      </c>
      <c r="G5" s="14">
        <v>7.32</v>
      </c>
      <c r="H5" s="15">
        <v>7.64</v>
      </c>
      <c r="I5" s="16">
        <v>9.48</v>
      </c>
      <c r="J5" s="17">
        <v>9.25</v>
      </c>
      <c r="K5" s="18">
        <v>9.4700000000000006</v>
      </c>
      <c r="L5" s="19">
        <v>8.9700000000000006</v>
      </c>
      <c r="M5" s="20">
        <v>9.2799999999999994</v>
      </c>
      <c r="N5" s="21">
        <v>11.94</v>
      </c>
      <c r="O5" s="22">
        <v>17.989999999999998</v>
      </c>
      <c r="P5" s="23">
        <v>17.72</v>
      </c>
      <c r="Q5" s="24">
        <v>19.38</v>
      </c>
      <c r="R5" s="25">
        <v>11.14</v>
      </c>
      <c r="T5" s="9" t="s">
        <v>204</v>
      </c>
      <c r="U5" s="44">
        <f t="shared" ref="U5:U12" si="0">(C5+D5+E5)/3</f>
        <v>10.256666666666668</v>
      </c>
      <c r="V5" s="44">
        <f t="shared" ref="V5:V12" si="1">(F5+G5+H5+I5+J5+K5+L5+M5+N5)/9</f>
        <v>9.02</v>
      </c>
      <c r="W5" s="44">
        <f t="shared" ref="W5:W12" si="2">(O5+P5+Q5+R5)/4</f>
        <v>16.557499999999997</v>
      </c>
      <c r="Y5" s="9" t="s">
        <v>204</v>
      </c>
      <c r="Z5" s="44">
        <f t="shared" ref="Z5:AB12" si="3">(U5+U14+U23+U32+U41+U50)/6</f>
        <v>10.385</v>
      </c>
      <c r="AA5" s="44">
        <f t="shared" si="3"/>
        <v>9.1092592592592592</v>
      </c>
      <c r="AB5" s="44">
        <f t="shared" si="3"/>
        <v>16.77416666666667</v>
      </c>
      <c r="AD5" s="9" t="s">
        <v>204</v>
      </c>
      <c r="AE5" s="44">
        <v>10.385</v>
      </c>
      <c r="AF5" s="44">
        <v>9.1092592592592592</v>
      </c>
      <c r="AG5" s="44">
        <v>16.77416666666667</v>
      </c>
    </row>
    <row r="6" spans="1:33" x14ac:dyDescent="0.2">
      <c r="A6" s="46">
        <v>45292</v>
      </c>
      <c r="B6" s="9" t="s">
        <v>205</v>
      </c>
      <c r="C6" s="10">
        <v>1.3</v>
      </c>
      <c r="D6" s="11">
        <v>1.71</v>
      </c>
      <c r="E6" s="12">
        <v>1.84</v>
      </c>
      <c r="F6" s="13">
        <v>2.87</v>
      </c>
      <c r="G6" s="14">
        <v>3.12</v>
      </c>
      <c r="H6" s="15">
        <v>3.21</v>
      </c>
      <c r="I6" s="16">
        <v>3.07</v>
      </c>
      <c r="J6" s="17">
        <v>2.86</v>
      </c>
      <c r="K6" s="18">
        <v>3.8</v>
      </c>
      <c r="L6" s="19">
        <v>4.01</v>
      </c>
      <c r="M6" s="20">
        <v>4.21</v>
      </c>
      <c r="N6" s="21">
        <v>4.91</v>
      </c>
      <c r="O6" s="22">
        <v>3.42</v>
      </c>
      <c r="P6" s="23">
        <v>3.32</v>
      </c>
      <c r="Q6" s="24">
        <v>3.72</v>
      </c>
      <c r="R6" s="25">
        <v>4.24</v>
      </c>
      <c r="T6" s="9" t="s">
        <v>205</v>
      </c>
      <c r="U6" s="44">
        <f t="shared" si="0"/>
        <v>1.6166666666666665</v>
      </c>
      <c r="V6" s="44">
        <f t="shared" si="1"/>
        <v>3.5622222222222226</v>
      </c>
      <c r="W6" s="44">
        <f t="shared" si="2"/>
        <v>3.6750000000000003</v>
      </c>
      <c r="Y6" s="9" t="s">
        <v>205</v>
      </c>
      <c r="Z6" s="44">
        <f t="shared" si="3"/>
        <v>1.6144444444444443</v>
      </c>
      <c r="AA6" s="44">
        <f t="shared" si="3"/>
        <v>3.6188888888888897</v>
      </c>
      <c r="AB6" s="44">
        <f t="shared" si="3"/>
        <v>3.6912500000000006</v>
      </c>
      <c r="AD6" s="9" t="s">
        <v>205</v>
      </c>
      <c r="AE6" s="44">
        <v>1.6144444444444443</v>
      </c>
      <c r="AF6" s="44">
        <v>3.6188888888888897</v>
      </c>
      <c r="AG6" s="44">
        <v>3.6912500000000006</v>
      </c>
    </row>
    <row r="7" spans="1:33" x14ac:dyDescent="0.2">
      <c r="A7" s="46">
        <v>45292</v>
      </c>
      <c r="B7" s="9" t="s">
        <v>16</v>
      </c>
      <c r="C7" s="10">
        <v>1.91</v>
      </c>
      <c r="D7" s="11">
        <v>2.34</v>
      </c>
      <c r="E7" s="12">
        <v>2.64</v>
      </c>
      <c r="F7" s="13">
        <v>4.0999999999999996</v>
      </c>
      <c r="G7" s="14">
        <v>4.6100000000000003</v>
      </c>
      <c r="H7" s="15">
        <v>4.5999999999999996</v>
      </c>
      <c r="I7" s="16">
        <v>4.45</v>
      </c>
      <c r="J7" s="17">
        <v>4.05</v>
      </c>
      <c r="K7" s="18">
        <v>5.38</v>
      </c>
      <c r="L7" s="19">
        <v>4.6900000000000004</v>
      </c>
      <c r="M7" s="20">
        <v>5.65</v>
      </c>
      <c r="N7" s="21">
        <v>6.11</v>
      </c>
      <c r="O7" s="22">
        <v>3.55</v>
      </c>
      <c r="P7" s="23">
        <v>4.57</v>
      </c>
      <c r="Q7" s="24">
        <v>3.7</v>
      </c>
      <c r="R7" s="25">
        <v>4.3499999999999996</v>
      </c>
      <c r="T7" s="9" t="s">
        <v>16</v>
      </c>
      <c r="U7" s="44">
        <f t="shared" si="0"/>
        <v>2.2966666666666669</v>
      </c>
      <c r="V7" s="44">
        <f t="shared" si="1"/>
        <v>4.8488888888888892</v>
      </c>
      <c r="W7" s="44">
        <f t="shared" si="2"/>
        <v>4.0425000000000004</v>
      </c>
      <c r="Y7" s="9" t="s">
        <v>16</v>
      </c>
      <c r="Z7" s="44">
        <f t="shared" si="3"/>
        <v>2.2744444444444443</v>
      </c>
      <c r="AA7" s="44">
        <f t="shared" si="3"/>
        <v>4.8735185185185186</v>
      </c>
      <c r="AB7" s="44">
        <f t="shared" si="3"/>
        <v>3.9958333333333336</v>
      </c>
      <c r="AD7" s="9" t="s">
        <v>16</v>
      </c>
      <c r="AE7" s="44">
        <v>2.2744444444444443</v>
      </c>
      <c r="AF7" s="44">
        <v>4.8735185185185186</v>
      </c>
      <c r="AG7" s="44">
        <v>3.9958333333333336</v>
      </c>
    </row>
    <row r="8" spans="1:33" x14ac:dyDescent="0.2">
      <c r="A8" s="46">
        <v>45292</v>
      </c>
      <c r="B8" s="9" t="s">
        <v>15</v>
      </c>
      <c r="C8" s="10">
        <v>2.34</v>
      </c>
      <c r="D8" s="11">
        <v>2.99</v>
      </c>
      <c r="E8" s="12">
        <v>3.74</v>
      </c>
      <c r="F8" s="13">
        <v>4.5199999999999996</v>
      </c>
      <c r="G8" s="14">
        <v>4.46</v>
      </c>
      <c r="H8" s="15">
        <v>4.3499999999999996</v>
      </c>
      <c r="I8" s="16">
        <v>4.71</v>
      </c>
      <c r="J8" s="17">
        <v>4.38</v>
      </c>
      <c r="K8" s="18">
        <v>6.33</v>
      </c>
      <c r="L8" s="19">
        <v>5.24</v>
      </c>
      <c r="M8" s="20">
        <v>5.8</v>
      </c>
      <c r="N8" s="21">
        <v>6.64</v>
      </c>
      <c r="O8" s="22">
        <v>7.14</v>
      </c>
      <c r="P8" s="23">
        <v>8.58</v>
      </c>
      <c r="Q8" s="24">
        <v>10.15</v>
      </c>
      <c r="R8" s="25">
        <v>5.64</v>
      </c>
      <c r="T8" s="9" t="s">
        <v>15</v>
      </c>
      <c r="U8" s="44">
        <f t="shared" si="0"/>
        <v>3.0233333333333334</v>
      </c>
      <c r="V8" s="44">
        <f t="shared" si="1"/>
        <v>5.1588888888888889</v>
      </c>
      <c r="W8" s="44">
        <f t="shared" si="2"/>
        <v>7.8774999999999995</v>
      </c>
      <c r="Y8" s="9" t="s">
        <v>15</v>
      </c>
      <c r="Z8" s="44">
        <f t="shared" si="3"/>
        <v>3.1905555555555551</v>
      </c>
      <c r="AA8" s="44">
        <f t="shared" si="3"/>
        <v>5.4635185185185184</v>
      </c>
      <c r="AB8" s="44">
        <f t="shared" si="3"/>
        <v>8.4933333333333341</v>
      </c>
      <c r="AD8" s="9" t="s">
        <v>15</v>
      </c>
      <c r="AE8" s="44">
        <v>3.1905555555555551</v>
      </c>
      <c r="AF8" s="44">
        <v>5.4635185185185184</v>
      </c>
      <c r="AG8" s="44">
        <v>8.4933333333333341</v>
      </c>
    </row>
    <row r="9" spans="1:33" x14ac:dyDescent="0.2">
      <c r="A9" s="46">
        <v>45292</v>
      </c>
      <c r="B9" s="9" t="s">
        <v>206</v>
      </c>
      <c r="C9" s="10">
        <v>1.46</v>
      </c>
      <c r="D9" s="11">
        <v>1.37</v>
      </c>
      <c r="E9" s="12">
        <v>1.2</v>
      </c>
      <c r="F9" s="13">
        <v>3.22</v>
      </c>
      <c r="G9" s="14">
        <v>3.19</v>
      </c>
      <c r="H9" s="15">
        <v>3.53</v>
      </c>
      <c r="I9" s="16">
        <v>3.24</v>
      </c>
      <c r="J9" s="17">
        <v>3.1</v>
      </c>
      <c r="K9" s="18">
        <v>3.04</v>
      </c>
      <c r="L9" s="19">
        <v>3.12</v>
      </c>
      <c r="M9" s="20">
        <v>3.16</v>
      </c>
      <c r="N9" s="21">
        <v>3.59</v>
      </c>
      <c r="O9" s="22">
        <v>1.7</v>
      </c>
      <c r="P9" s="23">
        <v>2.25</v>
      </c>
      <c r="Q9" s="24">
        <v>2.08</v>
      </c>
      <c r="R9" s="25">
        <v>2.11</v>
      </c>
      <c r="T9" s="9" t="s">
        <v>206</v>
      </c>
      <c r="U9" s="44">
        <f t="shared" si="0"/>
        <v>1.3433333333333335</v>
      </c>
      <c r="V9" s="44">
        <f t="shared" si="1"/>
        <v>3.2433333333333336</v>
      </c>
      <c r="W9" s="44">
        <f t="shared" si="2"/>
        <v>2.0350000000000001</v>
      </c>
      <c r="Y9" s="9" t="s">
        <v>206</v>
      </c>
      <c r="Z9" s="44">
        <f t="shared" si="3"/>
        <v>1.6116666666666666</v>
      </c>
      <c r="AA9" s="44">
        <f t="shared" si="3"/>
        <v>3.4731481481481481</v>
      </c>
      <c r="AB9" s="44">
        <f t="shared" si="3"/>
        <v>2.2175000000000002</v>
      </c>
      <c r="AD9" s="9" t="s">
        <v>206</v>
      </c>
      <c r="AE9" s="44">
        <v>1.6116666666666666</v>
      </c>
      <c r="AF9" s="44">
        <v>3.4731481481481481</v>
      </c>
      <c r="AG9" s="44">
        <v>2.2175000000000002</v>
      </c>
    </row>
    <row r="10" spans="1:33" x14ac:dyDescent="0.2">
      <c r="A10" s="46">
        <v>45292</v>
      </c>
      <c r="B10" s="9" t="s">
        <v>207</v>
      </c>
      <c r="C10" s="10">
        <v>0.16</v>
      </c>
      <c r="D10" s="11">
        <v>0.61</v>
      </c>
      <c r="E10" s="12">
        <v>0.57999999999999996</v>
      </c>
      <c r="F10" s="13">
        <v>0.35</v>
      </c>
      <c r="G10" s="14">
        <v>0.56000000000000005</v>
      </c>
      <c r="H10" s="15">
        <v>0.51</v>
      </c>
      <c r="I10" s="16">
        <v>0.7</v>
      </c>
      <c r="J10" s="17">
        <v>0.38</v>
      </c>
      <c r="K10" s="18">
        <v>0.49</v>
      </c>
      <c r="L10" s="19">
        <v>0.34</v>
      </c>
      <c r="M10" s="20">
        <v>0.4</v>
      </c>
      <c r="N10" s="21">
        <v>0.34</v>
      </c>
      <c r="O10" s="22">
        <v>0.91</v>
      </c>
      <c r="P10" s="23">
        <v>0.87</v>
      </c>
      <c r="Q10" s="24">
        <v>1.36</v>
      </c>
      <c r="R10" s="25">
        <v>0.95</v>
      </c>
      <c r="T10" s="9" t="s">
        <v>207</v>
      </c>
      <c r="U10" s="44">
        <f t="shared" si="0"/>
        <v>0.45</v>
      </c>
      <c r="V10" s="44">
        <f t="shared" si="1"/>
        <v>0.45222222222222225</v>
      </c>
      <c r="W10" s="44">
        <f t="shared" si="2"/>
        <v>1.0225</v>
      </c>
      <c r="Y10" s="9" t="s">
        <v>207</v>
      </c>
      <c r="Z10" s="44">
        <f t="shared" si="3"/>
        <v>0.46055555555555555</v>
      </c>
      <c r="AA10" s="44">
        <f t="shared" si="3"/>
        <v>0.44462962962962954</v>
      </c>
      <c r="AB10" s="44">
        <f t="shared" si="3"/>
        <v>1.00125</v>
      </c>
      <c r="AD10" s="9" t="s">
        <v>207</v>
      </c>
      <c r="AE10" s="44">
        <v>0.46055555555555555</v>
      </c>
      <c r="AF10" s="44">
        <v>0.44462962962962954</v>
      </c>
      <c r="AG10" s="44">
        <v>1.00125</v>
      </c>
    </row>
    <row r="11" spans="1:33" x14ac:dyDescent="0.2">
      <c r="A11" s="46">
        <v>45292</v>
      </c>
      <c r="B11" s="9" t="s">
        <v>208</v>
      </c>
      <c r="C11" s="10">
        <v>0.16</v>
      </c>
      <c r="D11" s="11">
        <v>0.37</v>
      </c>
      <c r="E11" s="12">
        <v>0.44</v>
      </c>
      <c r="F11" s="13">
        <v>0.41</v>
      </c>
      <c r="G11" s="14">
        <v>0.49</v>
      </c>
      <c r="H11" s="15">
        <v>0.24</v>
      </c>
      <c r="I11" s="16">
        <v>0.33</v>
      </c>
      <c r="J11" s="17">
        <v>0.41</v>
      </c>
      <c r="K11" s="18">
        <v>0.38</v>
      </c>
      <c r="L11" s="19">
        <v>0.34</v>
      </c>
      <c r="M11" s="20">
        <v>0.28999999999999998</v>
      </c>
      <c r="N11" s="21">
        <v>0.34</v>
      </c>
      <c r="O11" s="22">
        <v>0.64</v>
      </c>
      <c r="P11" s="23">
        <v>1.1299999999999999</v>
      </c>
      <c r="Q11" s="24">
        <v>0.94</v>
      </c>
      <c r="R11" s="25">
        <v>0.51</v>
      </c>
      <c r="T11" s="9" t="s">
        <v>208</v>
      </c>
      <c r="U11" s="44">
        <f t="shared" si="0"/>
        <v>0.32333333333333331</v>
      </c>
      <c r="V11" s="44">
        <f t="shared" si="1"/>
        <v>0.35888888888888881</v>
      </c>
      <c r="W11" s="44">
        <f t="shared" si="2"/>
        <v>0.80499999999999994</v>
      </c>
      <c r="Y11" s="9" t="s">
        <v>208</v>
      </c>
      <c r="Z11" s="44">
        <f t="shared" si="3"/>
        <v>0.33333333333333331</v>
      </c>
      <c r="AA11" s="44">
        <f t="shared" si="3"/>
        <v>0.35870370370370369</v>
      </c>
      <c r="AB11" s="44">
        <f t="shared" si="3"/>
        <v>0.78583333333333327</v>
      </c>
      <c r="AD11" s="9" t="s">
        <v>208</v>
      </c>
      <c r="AE11" s="44">
        <v>0.33333333333333331</v>
      </c>
      <c r="AF11" s="44">
        <v>0.35870370370370369</v>
      </c>
      <c r="AG11" s="44">
        <v>0.78583333333333327</v>
      </c>
    </row>
    <row r="12" spans="1:33" x14ac:dyDescent="0.2">
      <c r="A12" s="46">
        <v>45292</v>
      </c>
      <c r="B12" s="9" t="s">
        <v>12</v>
      </c>
      <c r="C12" s="10">
        <v>6.8</v>
      </c>
      <c r="D12" s="11">
        <v>6.79</v>
      </c>
      <c r="E12" s="12">
        <v>6.45</v>
      </c>
      <c r="F12" s="13">
        <v>12</v>
      </c>
      <c r="G12" s="14">
        <v>10.97</v>
      </c>
      <c r="H12" s="15">
        <v>11.53</v>
      </c>
      <c r="I12" s="16">
        <v>11.26</v>
      </c>
      <c r="J12" s="17">
        <v>10.54</v>
      </c>
      <c r="K12" s="18">
        <v>10.17</v>
      </c>
      <c r="L12" s="19">
        <v>11.85</v>
      </c>
      <c r="M12" s="20">
        <v>9.19</v>
      </c>
      <c r="N12" s="21">
        <v>9.2100000000000009</v>
      </c>
      <c r="O12" s="22">
        <v>5.31</v>
      </c>
      <c r="P12" s="23">
        <v>6.71</v>
      </c>
      <c r="Q12" s="24">
        <v>5.78</v>
      </c>
      <c r="R12" s="25">
        <v>5.66</v>
      </c>
      <c r="T12" s="45" t="s">
        <v>12</v>
      </c>
      <c r="U12" s="44">
        <f t="shared" si="0"/>
        <v>6.68</v>
      </c>
      <c r="V12" s="44">
        <f t="shared" si="1"/>
        <v>10.746666666666666</v>
      </c>
      <c r="W12" s="44">
        <f t="shared" si="2"/>
        <v>5.8650000000000002</v>
      </c>
      <c r="Y12" s="9" t="s">
        <v>12</v>
      </c>
      <c r="Z12" s="44">
        <f t="shared" si="3"/>
        <v>7.0888888888888886</v>
      </c>
      <c r="AA12" s="44">
        <f t="shared" si="3"/>
        <v>11.168333333333335</v>
      </c>
      <c r="AB12" s="44">
        <f t="shared" si="3"/>
        <v>6.0533333333333337</v>
      </c>
      <c r="AD12" s="9" t="s">
        <v>12</v>
      </c>
      <c r="AE12" s="44">
        <v>7.0888888888888886</v>
      </c>
      <c r="AF12" s="44">
        <v>11.168333333333335</v>
      </c>
      <c r="AG12" s="44">
        <v>6.0533333333333337</v>
      </c>
    </row>
    <row r="13" spans="1:33" x14ac:dyDescent="0.2">
      <c r="A13" s="46">
        <v>45323</v>
      </c>
      <c r="B13" s="26" t="s">
        <v>203</v>
      </c>
      <c r="C13" s="27">
        <v>2.33</v>
      </c>
      <c r="D13" s="28">
        <v>2.59</v>
      </c>
      <c r="E13" s="29">
        <v>2.99</v>
      </c>
      <c r="F13" s="30">
        <v>3.71</v>
      </c>
      <c r="G13" s="31">
        <v>4.1500000000000004</v>
      </c>
      <c r="H13" s="32">
        <v>3.93</v>
      </c>
      <c r="I13" s="33">
        <v>4.0199999999999996</v>
      </c>
      <c r="J13" s="34">
        <v>3.91</v>
      </c>
      <c r="K13" s="35">
        <v>4.1900000000000004</v>
      </c>
      <c r="L13" s="36">
        <v>3.76</v>
      </c>
      <c r="M13" s="37">
        <v>3.58</v>
      </c>
      <c r="N13" s="38">
        <v>3.94</v>
      </c>
      <c r="O13" s="39">
        <v>3.88</v>
      </c>
      <c r="P13" s="40">
        <v>4.38</v>
      </c>
      <c r="Q13" s="41">
        <v>5.19</v>
      </c>
      <c r="R13" s="42">
        <v>4.88</v>
      </c>
      <c r="T13" s="9" t="s">
        <v>203</v>
      </c>
      <c r="U13" s="44">
        <f>(C13+D13+E13)/3</f>
        <v>2.6366666666666667</v>
      </c>
      <c r="V13" s="44">
        <f>(F13+G13+H13+I13+J13+K13+L13+M13+N13)/9</f>
        <v>3.9099999999999997</v>
      </c>
      <c r="W13" s="44">
        <f>(O13+P13+Q13+R13)/4</f>
        <v>4.5824999999999996</v>
      </c>
    </row>
    <row r="14" spans="1:33" x14ac:dyDescent="0.2">
      <c r="A14" s="46">
        <v>45323</v>
      </c>
      <c r="B14" s="26" t="s">
        <v>204</v>
      </c>
      <c r="C14" s="27">
        <v>4.3099999999999996</v>
      </c>
      <c r="D14" s="28">
        <v>13.05</v>
      </c>
      <c r="E14" s="29">
        <v>13</v>
      </c>
      <c r="F14" s="30">
        <v>7.86</v>
      </c>
      <c r="G14" s="31">
        <v>7.32</v>
      </c>
      <c r="H14" s="32">
        <v>7.51</v>
      </c>
      <c r="I14" s="33">
        <v>9.23</v>
      </c>
      <c r="J14" s="34">
        <v>9.25</v>
      </c>
      <c r="K14" s="35">
        <v>9.3000000000000007</v>
      </c>
      <c r="L14" s="36">
        <v>9</v>
      </c>
      <c r="M14" s="37">
        <v>9.18</v>
      </c>
      <c r="N14" s="38">
        <v>12.07</v>
      </c>
      <c r="O14" s="39">
        <v>17.86</v>
      </c>
      <c r="P14" s="40">
        <v>18.05</v>
      </c>
      <c r="Q14" s="41">
        <v>19.66</v>
      </c>
      <c r="R14" s="42">
        <v>11.56</v>
      </c>
      <c r="T14" s="9" t="s">
        <v>204</v>
      </c>
      <c r="U14" s="44">
        <f t="shared" ref="U14:U21" si="4">(C14+D14+E14)/3</f>
        <v>10.119999999999999</v>
      </c>
      <c r="V14" s="44">
        <f t="shared" ref="V14:V21" si="5">(F14+G14+H14+I14+J14+K14+L14+M14+N14)/9</f>
        <v>8.9688888888888894</v>
      </c>
      <c r="W14" s="44">
        <f t="shared" ref="W14:W21" si="6">(O14+P14+Q14+R14)/4</f>
        <v>16.782499999999999</v>
      </c>
    </row>
    <row r="15" spans="1:33" x14ac:dyDescent="0.2">
      <c r="A15" s="46">
        <v>45323</v>
      </c>
      <c r="B15" s="26" t="s">
        <v>205</v>
      </c>
      <c r="C15" s="27">
        <v>1.2</v>
      </c>
      <c r="D15" s="28">
        <v>1.69</v>
      </c>
      <c r="E15" s="29">
        <v>1.76</v>
      </c>
      <c r="F15" s="30">
        <v>2.92</v>
      </c>
      <c r="G15" s="31">
        <v>3.14</v>
      </c>
      <c r="H15" s="32">
        <v>3.21</v>
      </c>
      <c r="I15" s="33">
        <v>3.07</v>
      </c>
      <c r="J15" s="34">
        <v>2.69</v>
      </c>
      <c r="K15" s="35">
        <v>3.88</v>
      </c>
      <c r="L15" s="36">
        <v>4.0199999999999996</v>
      </c>
      <c r="M15" s="37">
        <v>4.2</v>
      </c>
      <c r="N15" s="38">
        <v>4.71</v>
      </c>
      <c r="O15" s="39">
        <v>3.31</v>
      </c>
      <c r="P15" s="40">
        <v>3.16</v>
      </c>
      <c r="Q15" s="41">
        <v>3.64</v>
      </c>
      <c r="R15" s="42">
        <v>4.3099999999999996</v>
      </c>
      <c r="T15" s="9" t="s">
        <v>205</v>
      </c>
      <c r="U15" s="44">
        <f t="shared" si="4"/>
        <v>1.5499999999999998</v>
      </c>
      <c r="V15" s="44">
        <f t="shared" si="5"/>
        <v>3.5377777777777779</v>
      </c>
      <c r="W15" s="44">
        <f t="shared" si="6"/>
        <v>3.6050000000000004</v>
      </c>
    </row>
    <row r="16" spans="1:33" x14ac:dyDescent="0.2">
      <c r="A16" s="46">
        <v>45323</v>
      </c>
      <c r="B16" s="26" t="s">
        <v>16</v>
      </c>
      <c r="C16" s="27">
        <v>1.83</v>
      </c>
      <c r="D16" s="28">
        <v>2.35</v>
      </c>
      <c r="E16" s="29">
        <v>2.5499999999999998</v>
      </c>
      <c r="F16" s="30">
        <v>3.98</v>
      </c>
      <c r="G16" s="31">
        <v>4.57</v>
      </c>
      <c r="H16" s="32">
        <v>4.3899999999999997</v>
      </c>
      <c r="I16" s="33">
        <v>4.58</v>
      </c>
      <c r="J16" s="34">
        <v>3.94</v>
      </c>
      <c r="K16" s="35">
        <v>5.29</v>
      </c>
      <c r="L16" s="36">
        <v>4.78</v>
      </c>
      <c r="M16" s="37">
        <v>5.53</v>
      </c>
      <c r="N16" s="38">
        <v>6.03</v>
      </c>
      <c r="O16" s="39">
        <v>3.53</v>
      </c>
      <c r="P16" s="40">
        <v>4.51</v>
      </c>
      <c r="Q16" s="41">
        <v>3.56</v>
      </c>
      <c r="R16" s="42">
        <v>4.41</v>
      </c>
      <c r="T16" s="9" t="s">
        <v>16</v>
      </c>
      <c r="U16" s="44">
        <f t="shared" si="4"/>
        <v>2.2433333333333332</v>
      </c>
      <c r="V16" s="44">
        <f t="shared" si="5"/>
        <v>4.7877777777777784</v>
      </c>
      <c r="W16" s="44">
        <f t="shared" si="6"/>
        <v>4.0024999999999995</v>
      </c>
    </row>
    <row r="17" spans="1:23" x14ac:dyDescent="0.2">
      <c r="A17" s="46">
        <v>45323</v>
      </c>
      <c r="B17" s="26" t="s">
        <v>15</v>
      </c>
      <c r="C17" s="27">
        <v>2.57</v>
      </c>
      <c r="D17" s="28">
        <v>2.93</v>
      </c>
      <c r="E17" s="29">
        <v>3.6</v>
      </c>
      <c r="F17" s="30">
        <v>4.3600000000000003</v>
      </c>
      <c r="G17" s="31">
        <v>4.41</v>
      </c>
      <c r="H17" s="32">
        <v>4.53</v>
      </c>
      <c r="I17" s="33">
        <v>4.68</v>
      </c>
      <c r="J17" s="34">
        <v>4.5599999999999996</v>
      </c>
      <c r="K17" s="35">
        <v>6.32</v>
      </c>
      <c r="L17" s="36">
        <v>5.37</v>
      </c>
      <c r="M17" s="37">
        <v>6.01</v>
      </c>
      <c r="N17" s="38">
        <v>6.82</v>
      </c>
      <c r="O17" s="39">
        <v>7.16</v>
      </c>
      <c r="P17" s="40">
        <v>8.7100000000000009</v>
      </c>
      <c r="Q17" s="41">
        <v>10.01</v>
      </c>
      <c r="R17" s="42">
        <v>5.75</v>
      </c>
      <c r="T17" s="9" t="s">
        <v>15</v>
      </c>
      <c r="U17" s="44">
        <f t="shared" si="4"/>
        <v>3.0333333333333332</v>
      </c>
      <c r="V17" s="44">
        <f t="shared" si="5"/>
        <v>5.2288888888888883</v>
      </c>
      <c r="W17" s="44">
        <f t="shared" si="6"/>
        <v>7.9075000000000006</v>
      </c>
    </row>
    <row r="18" spans="1:23" x14ac:dyDescent="0.2">
      <c r="A18" s="46">
        <v>45323</v>
      </c>
      <c r="B18" s="26" t="s">
        <v>206</v>
      </c>
      <c r="C18" s="27">
        <v>1.98</v>
      </c>
      <c r="D18" s="28">
        <v>1.91</v>
      </c>
      <c r="E18" s="29">
        <v>1.68</v>
      </c>
      <c r="F18" s="30">
        <v>3.59</v>
      </c>
      <c r="G18" s="31">
        <v>3.38</v>
      </c>
      <c r="H18" s="32">
        <v>3.99</v>
      </c>
      <c r="I18" s="33">
        <v>3.8</v>
      </c>
      <c r="J18" s="34">
        <v>3.51</v>
      </c>
      <c r="K18" s="35">
        <v>3.33</v>
      </c>
      <c r="L18" s="36">
        <v>3.41</v>
      </c>
      <c r="M18" s="37">
        <v>3.44</v>
      </c>
      <c r="N18" s="38">
        <v>4.0199999999999996</v>
      </c>
      <c r="O18" s="39">
        <v>2.1</v>
      </c>
      <c r="P18" s="40">
        <v>2.63</v>
      </c>
      <c r="Q18" s="41">
        <v>2.4700000000000002</v>
      </c>
      <c r="R18" s="42">
        <v>2.4700000000000002</v>
      </c>
      <c r="T18" s="9" t="s">
        <v>206</v>
      </c>
      <c r="U18" s="44">
        <f t="shared" si="4"/>
        <v>1.8566666666666665</v>
      </c>
      <c r="V18" s="44">
        <f t="shared" si="5"/>
        <v>3.6077777777777778</v>
      </c>
      <c r="W18" s="44">
        <f t="shared" si="6"/>
        <v>2.4175000000000004</v>
      </c>
    </row>
    <row r="19" spans="1:23" x14ac:dyDescent="0.2">
      <c r="A19" s="46">
        <v>45323</v>
      </c>
      <c r="B19" s="26" t="s">
        <v>207</v>
      </c>
      <c r="C19" s="27">
        <v>0.14000000000000001</v>
      </c>
      <c r="D19" s="28">
        <v>0.57999999999999996</v>
      </c>
      <c r="E19" s="29">
        <v>0.64</v>
      </c>
      <c r="F19" s="30">
        <v>0.35</v>
      </c>
      <c r="G19" s="31">
        <v>0.72</v>
      </c>
      <c r="H19" s="32">
        <v>0.51</v>
      </c>
      <c r="I19" s="33">
        <v>0.64</v>
      </c>
      <c r="J19" s="34">
        <v>0.35</v>
      </c>
      <c r="K19" s="35">
        <v>0.51</v>
      </c>
      <c r="L19" s="36">
        <v>0.39</v>
      </c>
      <c r="M19" s="37">
        <v>0.37</v>
      </c>
      <c r="N19" s="38">
        <v>0.32</v>
      </c>
      <c r="O19" s="39">
        <v>0.87</v>
      </c>
      <c r="P19" s="40">
        <v>0.85</v>
      </c>
      <c r="Q19" s="41">
        <v>1.39</v>
      </c>
      <c r="R19" s="42">
        <v>0.93</v>
      </c>
      <c r="T19" s="9" t="s">
        <v>207</v>
      </c>
      <c r="U19" s="44">
        <f t="shared" si="4"/>
        <v>0.45333333333333331</v>
      </c>
      <c r="V19" s="44">
        <f t="shared" si="5"/>
        <v>0.46222222222222226</v>
      </c>
      <c r="W19" s="44">
        <f t="shared" si="6"/>
        <v>1.01</v>
      </c>
    </row>
    <row r="20" spans="1:23" x14ac:dyDescent="0.2">
      <c r="A20" s="46">
        <v>45323</v>
      </c>
      <c r="B20" s="26" t="s">
        <v>208</v>
      </c>
      <c r="C20" s="27">
        <v>0.18</v>
      </c>
      <c r="D20" s="28">
        <v>0.35</v>
      </c>
      <c r="E20" s="29">
        <v>0.41</v>
      </c>
      <c r="F20" s="30">
        <v>0.42</v>
      </c>
      <c r="G20" s="31">
        <v>0.46</v>
      </c>
      <c r="H20" s="32">
        <v>0.18</v>
      </c>
      <c r="I20" s="33">
        <v>0.28999999999999998</v>
      </c>
      <c r="J20" s="34">
        <v>0.47</v>
      </c>
      <c r="K20" s="35">
        <v>0.39</v>
      </c>
      <c r="L20" s="36">
        <v>0.36</v>
      </c>
      <c r="M20" s="37">
        <v>0.34</v>
      </c>
      <c r="N20" s="38">
        <v>0.32</v>
      </c>
      <c r="O20" s="39">
        <v>0.71</v>
      </c>
      <c r="P20" s="40">
        <v>1.05</v>
      </c>
      <c r="Q20" s="41">
        <v>1</v>
      </c>
      <c r="R20" s="42">
        <v>0.52</v>
      </c>
      <c r="T20" s="9" t="s">
        <v>208</v>
      </c>
      <c r="U20" s="44">
        <f t="shared" si="4"/>
        <v>0.3133333333333333</v>
      </c>
      <c r="V20" s="44">
        <f t="shared" si="5"/>
        <v>0.35888888888888881</v>
      </c>
      <c r="W20" s="44">
        <f t="shared" si="6"/>
        <v>0.82</v>
      </c>
    </row>
    <row r="21" spans="1:23" x14ac:dyDescent="0.2">
      <c r="A21" s="46">
        <v>45323</v>
      </c>
      <c r="B21" s="26" t="s">
        <v>12</v>
      </c>
      <c r="C21" s="27">
        <v>7.42</v>
      </c>
      <c r="D21" s="28">
        <v>7.45</v>
      </c>
      <c r="E21" s="29">
        <v>7.3</v>
      </c>
      <c r="F21" s="30">
        <v>12.71</v>
      </c>
      <c r="G21" s="31">
        <v>11.58</v>
      </c>
      <c r="H21" s="32">
        <v>11.79</v>
      </c>
      <c r="I21" s="33">
        <v>11.7</v>
      </c>
      <c r="J21" s="34">
        <v>11.17</v>
      </c>
      <c r="K21" s="35">
        <v>10.93</v>
      </c>
      <c r="L21" s="36">
        <v>12.34</v>
      </c>
      <c r="M21" s="37">
        <v>10.050000000000001</v>
      </c>
      <c r="N21" s="38">
        <v>9.77</v>
      </c>
      <c r="O21" s="39">
        <v>5.73</v>
      </c>
      <c r="P21" s="40">
        <v>7.05</v>
      </c>
      <c r="Q21" s="41">
        <v>6.31</v>
      </c>
      <c r="R21" s="42">
        <v>6.02</v>
      </c>
      <c r="T21" s="45" t="s">
        <v>12</v>
      </c>
      <c r="U21" s="44">
        <f t="shared" si="4"/>
        <v>7.3900000000000006</v>
      </c>
      <c r="V21" s="44">
        <f t="shared" si="5"/>
        <v>11.337777777777777</v>
      </c>
      <c r="W21" s="44">
        <f t="shared" si="6"/>
        <v>6.2774999999999999</v>
      </c>
    </row>
    <row r="22" spans="1:23" x14ac:dyDescent="0.2">
      <c r="A22" s="46">
        <v>45352</v>
      </c>
      <c r="B22" s="9" t="s">
        <v>203</v>
      </c>
      <c r="C22" s="10">
        <v>2.37</v>
      </c>
      <c r="D22" s="11">
        <v>2.42</v>
      </c>
      <c r="E22" s="12">
        <v>3.01</v>
      </c>
      <c r="F22" s="13">
        <v>3.76</v>
      </c>
      <c r="G22" s="14">
        <v>4.21</v>
      </c>
      <c r="H22" s="15">
        <v>3.95</v>
      </c>
      <c r="I22" s="16">
        <v>4.0999999999999996</v>
      </c>
      <c r="J22" s="17">
        <v>3.97</v>
      </c>
      <c r="K22" s="18">
        <v>4.1100000000000003</v>
      </c>
      <c r="L22" s="19">
        <v>3.8</v>
      </c>
      <c r="M22" s="20">
        <v>3.64</v>
      </c>
      <c r="N22" s="21">
        <v>4.46</v>
      </c>
      <c r="O22" s="22">
        <v>4.03</v>
      </c>
      <c r="P22" s="23">
        <v>4.5</v>
      </c>
      <c r="Q22" s="24">
        <v>5.38</v>
      </c>
      <c r="R22" s="25">
        <v>5.22</v>
      </c>
      <c r="T22" s="9" t="s">
        <v>203</v>
      </c>
      <c r="U22" s="44">
        <f>(C22+D22+E22)/3</f>
        <v>2.6</v>
      </c>
      <c r="V22" s="44">
        <f>(F22+G22+H22+I22+J22+K22+L22+M22+N22)/9</f>
        <v>4</v>
      </c>
      <c r="W22" s="44">
        <f>(O22+P22+Q22+R22)/4</f>
        <v>4.7824999999999998</v>
      </c>
    </row>
    <row r="23" spans="1:23" x14ac:dyDescent="0.2">
      <c r="A23" s="46">
        <v>45352</v>
      </c>
      <c r="B23" s="9" t="s">
        <v>204</v>
      </c>
      <c r="C23" s="10">
        <v>4.4800000000000004</v>
      </c>
      <c r="D23" s="11">
        <v>13.53</v>
      </c>
      <c r="E23" s="12">
        <v>13.77</v>
      </c>
      <c r="F23" s="13">
        <v>8.2799999999999994</v>
      </c>
      <c r="G23" s="14">
        <v>7.51</v>
      </c>
      <c r="H23" s="15">
        <v>7.83</v>
      </c>
      <c r="I23" s="16">
        <v>9.39</v>
      </c>
      <c r="J23" s="17">
        <v>9.4700000000000006</v>
      </c>
      <c r="K23" s="18">
        <v>9.8699999999999992</v>
      </c>
      <c r="L23" s="19">
        <v>8.7899999999999991</v>
      </c>
      <c r="M23" s="20">
        <v>9.2899999999999991</v>
      </c>
      <c r="N23" s="21">
        <v>12.01</v>
      </c>
      <c r="O23" s="22">
        <v>18.100000000000001</v>
      </c>
      <c r="P23" s="23">
        <v>18.21</v>
      </c>
      <c r="Q23" s="24">
        <v>19.760000000000002</v>
      </c>
      <c r="R23" s="25">
        <v>11.95</v>
      </c>
      <c r="T23" s="9" t="s">
        <v>204</v>
      </c>
      <c r="U23" s="44">
        <f t="shared" ref="U23:U30" si="7">(C23+D23+E23)/3</f>
        <v>10.593333333333332</v>
      </c>
      <c r="V23" s="44">
        <f t="shared" ref="V23:V30" si="8">(F23+G23+H23+I23+J23+K23+L23+M23+N23)/9</f>
        <v>9.16</v>
      </c>
      <c r="W23" s="44">
        <f t="shared" ref="W23:W30" si="9">(O23+P23+Q23+R23)/4</f>
        <v>17.005000000000003</v>
      </c>
    </row>
    <row r="24" spans="1:23" x14ac:dyDescent="0.2">
      <c r="A24" s="46">
        <v>45352</v>
      </c>
      <c r="B24" s="9" t="s">
        <v>205</v>
      </c>
      <c r="C24" s="10">
        <v>1.33</v>
      </c>
      <c r="D24" s="11">
        <v>1.85</v>
      </c>
      <c r="E24" s="12">
        <v>1.9</v>
      </c>
      <c r="F24" s="13">
        <v>2.79</v>
      </c>
      <c r="G24" s="14">
        <v>3.52</v>
      </c>
      <c r="H24" s="15">
        <v>3.32</v>
      </c>
      <c r="I24" s="16">
        <v>3.16</v>
      </c>
      <c r="J24" s="17">
        <v>2.77</v>
      </c>
      <c r="K24" s="18">
        <v>3.94</v>
      </c>
      <c r="L24" s="19">
        <v>4.21</v>
      </c>
      <c r="M24" s="20">
        <v>4.49</v>
      </c>
      <c r="N24" s="21">
        <v>4.95</v>
      </c>
      <c r="O24" s="22">
        <v>3.37</v>
      </c>
      <c r="P24" s="23">
        <v>3.37</v>
      </c>
      <c r="Q24" s="24">
        <v>3.69</v>
      </c>
      <c r="R24" s="25">
        <v>4.49</v>
      </c>
      <c r="T24" s="9" t="s">
        <v>205</v>
      </c>
      <c r="U24" s="44">
        <f t="shared" si="7"/>
        <v>1.6933333333333334</v>
      </c>
      <c r="V24" s="44">
        <f t="shared" si="8"/>
        <v>3.683333333333334</v>
      </c>
      <c r="W24" s="44">
        <f t="shared" si="9"/>
        <v>3.73</v>
      </c>
    </row>
    <row r="25" spans="1:23" x14ac:dyDescent="0.2">
      <c r="A25" s="46">
        <v>45352</v>
      </c>
      <c r="B25" s="9" t="s">
        <v>16</v>
      </c>
      <c r="C25" s="10">
        <v>1.8</v>
      </c>
      <c r="D25" s="11">
        <v>2.36</v>
      </c>
      <c r="E25" s="12">
        <v>2.78</v>
      </c>
      <c r="F25" s="13">
        <v>4.0999999999999996</v>
      </c>
      <c r="G25" s="14">
        <v>4.8499999999999996</v>
      </c>
      <c r="H25" s="15">
        <v>4.53</v>
      </c>
      <c r="I25" s="16">
        <v>4.7699999999999996</v>
      </c>
      <c r="J25" s="17">
        <v>4.12</v>
      </c>
      <c r="K25" s="18">
        <v>5.44</v>
      </c>
      <c r="L25" s="19">
        <v>5.22</v>
      </c>
      <c r="M25" s="20">
        <v>5.64</v>
      </c>
      <c r="N25" s="21">
        <v>6.45</v>
      </c>
      <c r="O25" s="22">
        <v>3.59</v>
      </c>
      <c r="P25" s="23">
        <v>4.29</v>
      </c>
      <c r="Q25" s="24">
        <v>3.73</v>
      </c>
      <c r="R25" s="25">
        <v>4.21</v>
      </c>
      <c r="T25" s="9" t="s">
        <v>16</v>
      </c>
      <c r="U25" s="44">
        <f t="shared" si="7"/>
        <v>2.313333333333333</v>
      </c>
      <c r="V25" s="44">
        <f t="shared" si="8"/>
        <v>5.0133333333333336</v>
      </c>
      <c r="W25" s="44">
        <f t="shared" si="9"/>
        <v>3.9550000000000001</v>
      </c>
    </row>
    <row r="26" spans="1:23" x14ac:dyDescent="0.2">
      <c r="A26" s="46">
        <v>45352</v>
      </c>
      <c r="B26" s="9" t="s">
        <v>15</v>
      </c>
      <c r="C26" s="10">
        <v>2.84</v>
      </c>
      <c r="D26" s="11">
        <v>2.85</v>
      </c>
      <c r="E26" s="12">
        <v>4.01</v>
      </c>
      <c r="F26" s="13">
        <v>4.46</v>
      </c>
      <c r="G26" s="14">
        <v>4.55</v>
      </c>
      <c r="H26" s="15">
        <v>4.7300000000000004</v>
      </c>
      <c r="I26" s="16">
        <v>5.05</v>
      </c>
      <c r="J26" s="17">
        <v>5.0199999999999996</v>
      </c>
      <c r="K26" s="18">
        <v>6.55</v>
      </c>
      <c r="L26" s="19">
        <v>5.8</v>
      </c>
      <c r="M26" s="20">
        <v>6.51</v>
      </c>
      <c r="N26" s="21">
        <v>6.98</v>
      </c>
      <c r="O26" s="22">
        <v>7.57</v>
      </c>
      <c r="P26" s="23">
        <v>8.86</v>
      </c>
      <c r="Q26" s="24">
        <v>10.220000000000001</v>
      </c>
      <c r="R26" s="25">
        <v>5.92</v>
      </c>
      <c r="T26" s="9" t="s">
        <v>15</v>
      </c>
      <c r="U26" s="44">
        <f t="shared" si="7"/>
        <v>3.2333333333333329</v>
      </c>
      <c r="V26" s="44">
        <f t="shared" si="8"/>
        <v>5.5166666666666657</v>
      </c>
      <c r="W26" s="44">
        <f t="shared" si="9"/>
        <v>8.1425000000000001</v>
      </c>
    </row>
    <row r="27" spans="1:23" x14ac:dyDescent="0.2">
      <c r="A27" s="46">
        <v>45352</v>
      </c>
      <c r="B27" s="9" t="s">
        <v>206</v>
      </c>
      <c r="C27" s="10">
        <v>1.9</v>
      </c>
      <c r="D27" s="11">
        <v>1.51</v>
      </c>
      <c r="E27" s="12">
        <v>1.56</v>
      </c>
      <c r="F27" s="13">
        <v>3.62</v>
      </c>
      <c r="G27" s="14">
        <v>3.08</v>
      </c>
      <c r="H27" s="15">
        <v>4.08</v>
      </c>
      <c r="I27" s="16">
        <v>3.56</v>
      </c>
      <c r="J27" s="17">
        <v>3.45</v>
      </c>
      <c r="K27" s="18">
        <v>3.39</v>
      </c>
      <c r="L27" s="19">
        <v>3.49</v>
      </c>
      <c r="M27" s="20">
        <v>3.52</v>
      </c>
      <c r="N27" s="21">
        <v>4.01</v>
      </c>
      <c r="O27" s="22">
        <v>1.98</v>
      </c>
      <c r="P27" s="23">
        <v>2.5299999999999998</v>
      </c>
      <c r="Q27" s="24">
        <v>2.29</v>
      </c>
      <c r="R27" s="25">
        <v>2.4300000000000002</v>
      </c>
      <c r="T27" s="9" t="s">
        <v>206</v>
      </c>
      <c r="U27" s="44">
        <f t="shared" si="7"/>
        <v>1.656666666666667</v>
      </c>
      <c r="V27" s="44">
        <f t="shared" si="8"/>
        <v>3.5777777777777779</v>
      </c>
      <c r="W27" s="44">
        <f t="shared" si="9"/>
        <v>2.3075000000000001</v>
      </c>
    </row>
    <row r="28" spans="1:23" x14ac:dyDescent="0.2">
      <c r="A28" s="46">
        <v>45352</v>
      </c>
      <c r="B28" s="9" t="s">
        <v>207</v>
      </c>
      <c r="C28" s="10">
        <v>0.15</v>
      </c>
      <c r="D28" s="11">
        <v>0.64</v>
      </c>
      <c r="E28" s="12">
        <v>0.59</v>
      </c>
      <c r="F28" s="13">
        <v>0.37</v>
      </c>
      <c r="G28" s="14">
        <v>0.48</v>
      </c>
      <c r="H28" s="15">
        <v>0.51</v>
      </c>
      <c r="I28" s="16">
        <v>0.56000000000000005</v>
      </c>
      <c r="J28" s="17">
        <v>0.37</v>
      </c>
      <c r="K28" s="18">
        <v>0.5</v>
      </c>
      <c r="L28" s="19">
        <v>0.39</v>
      </c>
      <c r="M28" s="20">
        <v>0.34</v>
      </c>
      <c r="N28" s="21">
        <v>0.32</v>
      </c>
      <c r="O28" s="22">
        <v>0.89</v>
      </c>
      <c r="P28" s="23">
        <v>0.81</v>
      </c>
      <c r="Q28" s="24">
        <v>1.37</v>
      </c>
      <c r="R28" s="25">
        <v>0.92</v>
      </c>
      <c r="T28" s="9" t="s">
        <v>207</v>
      </c>
      <c r="U28" s="44">
        <f t="shared" si="7"/>
        <v>0.45999999999999996</v>
      </c>
      <c r="V28" s="44">
        <f t="shared" si="8"/>
        <v>0.42666666666666664</v>
      </c>
      <c r="W28" s="44">
        <f t="shared" si="9"/>
        <v>0.99750000000000005</v>
      </c>
    </row>
    <row r="29" spans="1:23" x14ac:dyDescent="0.2">
      <c r="A29" s="46">
        <v>45352</v>
      </c>
      <c r="B29" s="9" t="s">
        <v>208</v>
      </c>
      <c r="C29" s="10">
        <v>0.17</v>
      </c>
      <c r="D29" s="11">
        <v>0.37</v>
      </c>
      <c r="E29" s="12">
        <v>0.43</v>
      </c>
      <c r="F29" s="13">
        <v>0.46</v>
      </c>
      <c r="G29" s="14">
        <v>0.43</v>
      </c>
      <c r="H29" s="15">
        <v>0.21</v>
      </c>
      <c r="I29" s="16">
        <v>0.32</v>
      </c>
      <c r="J29" s="17">
        <v>0.39</v>
      </c>
      <c r="K29" s="18">
        <v>0.34</v>
      </c>
      <c r="L29" s="19">
        <v>0.36</v>
      </c>
      <c r="M29" s="20">
        <v>0.33</v>
      </c>
      <c r="N29" s="21">
        <v>0.4</v>
      </c>
      <c r="O29" s="22">
        <v>0.67</v>
      </c>
      <c r="P29" s="23">
        <v>1.07</v>
      </c>
      <c r="Q29" s="24">
        <v>0.87</v>
      </c>
      <c r="R29" s="25">
        <v>0.45</v>
      </c>
      <c r="T29" s="9" t="s">
        <v>208</v>
      </c>
      <c r="U29" s="44">
        <f t="shared" si="7"/>
        <v>0.32333333333333331</v>
      </c>
      <c r="V29" s="44">
        <f t="shared" si="8"/>
        <v>0.36</v>
      </c>
      <c r="W29" s="44">
        <f t="shared" si="9"/>
        <v>0.76500000000000012</v>
      </c>
    </row>
    <row r="30" spans="1:23" x14ac:dyDescent="0.2">
      <c r="A30" s="46">
        <v>45352</v>
      </c>
      <c r="B30" s="9" t="s">
        <v>12</v>
      </c>
      <c r="C30" s="10">
        <v>7.42</v>
      </c>
      <c r="D30" s="11">
        <v>7.42</v>
      </c>
      <c r="E30" s="12">
        <v>7.02</v>
      </c>
      <c r="F30" s="13">
        <v>12.53</v>
      </c>
      <c r="G30" s="14">
        <v>11.75</v>
      </c>
      <c r="H30" s="15">
        <v>11.95</v>
      </c>
      <c r="I30" s="16">
        <v>11.72</v>
      </c>
      <c r="J30" s="17">
        <v>11.44</v>
      </c>
      <c r="K30" s="18">
        <v>10.93</v>
      </c>
      <c r="L30" s="19">
        <v>12.51</v>
      </c>
      <c r="M30" s="20">
        <v>10.4</v>
      </c>
      <c r="N30" s="21">
        <v>9.8000000000000007</v>
      </c>
      <c r="O30" s="22">
        <v>5.7</v>
      </c>
      <c r="P30" s="23">
        <v>6.6</v>
      </c>
      <c r="Q30" s="24">
        <v>6.22</v>
      </c>
      <c r="R30" s="25">
        <v>6</v>
      </c>
      <c r="T30" s="45" t="s">
        <v>12</v>
      </c>
      <c r="U30" s="44">
        <f t="shared" si="7"/>
        <v>7.2866666666666662</v>
      </c>
      <c r="V30" s="44">
        <f t="shared" si="8"/>
        <v>11.447777777777778</v>
      </c>
      <c r="W30" s="44">
        <f t="shared" si="9"/>
        <v>6.13</v>
      </c>
    </row>
    <row r="31" spans="1:23" x14ac:dyDescent="0.2">
      <c r="A31" s="46">
        <v>45383</v>
      </c>
      <c r="B31" s="26" t="s">
        <v>203</v>
      </c>
      <c r="C31" s="27">
        <v>2.38</v>
      </c>
      <c r="D31" s="28">
        <v>2.33</v>
      </c>
      <c r="E31" s="29">
        <v>3.06</v>
      </c>
      <c r="F31" s="30">
        <v>3.83</v>
      </c>
      <c r="G31" s="31">
        <v>4.42</v>
      </c>
      <c r="H31" s="32">
        <v>3.83</v>
      </c>
      <c r="I31" s="33">
        <v>4.04</v>
      </c>
      <c r="J31" s="34">
        <v>3.79</v>
      </c>
      <c r="K31" s="35">
        <v>4.07</v>
      </c>
      <c r="L31" s="36">
        <v>3.71</v>
      </c>
      <c r="M31" s="37">
        <v>3.85</v>
      </c>
      <c r="N31" s="38">
        <v>4.0999999999999996</v>
      </c>
      <c r="O31" s="39">
        <v>4.01</v>
      </c>
      <c r="P31" s="40">
        <v>4.47</v>
      </c>
      <c r="Q31" s="41">
        <v>5.22</v>
      </c>
      <c r="R31" s="42">
        <v>5.0599999999999996</v>
      </c>
      <c r="T31" s="9" t="s">
        <v>203</v>
      </c>
      <c r="U31" s="44">
        <f>(C31+D31+E31)/3</f>
        <v>2.59</v>
      </c>
      <c r="V31" s="44">
        <f>(F31+G31+H31+I31+J31+K31+L31+M31+N31)/9</f>
        <v>3.96</v>
      </c>
      <c r="W31" s="44">
        <f>(O31+P31+Q31+R31)/4</f>
        <v>4.6899999999999995</v>
      </c>
    </row>
    <row r="32" spans="1:23" x14ac:dyDescent="0.2">
      <c r="A32" s="46">
        <v>45383</v>
      </c>
      <c r="B32" s="26" t="s">
        <v>204</v>
      </c>
      <c r="C32" s="27">
        <v>4.32</v>
      </c>
      <c r="D32" s="28">
        <v>13.41</v>
      </c>
      <c r="E32" s="29">
        <v>13.34</v>
      </c>
      <c r="F32" s="30">
        <v>7.96</v>
      </c>
      <c r="G32" s="31">
        <v>7.3</v>
      </c>
      <c r="H32" s="32">
        <v>7.55</v>
      </c>
      <c r="I32" s="33">
        <v>9.34</v>
      </c>
      <c r="J32" s="34">
        <v>9.02</v>
      </c>
      <c r="K32" s="35">
        <v>9.7200000000000006</v>
      </c>
      <c r="L32" s="36">
        <v>9.18</v>
      </c>
      <c r="M32" s="37">
        <v>9.0399999999999991</v>
      </c>
      <c r="N32" s="38">
        <v>11.79</v>
      </c>
      <c r="O32" s="39">
        <v>18.149999999999999</v>
      </c>
      <c r="P32" s="40">
        <v>17.920000000000002</v>
      </c>
      <c r="Q32" s="41">
        <v>19.3</v>
      </c>
      <c r="R32" s="42">
        <v>12.3</v>
      </c>
      <c r="T32" s="9" t="s">
        <v>204</v>
      </c>
      <c r="U32" s="44">
        <f t="shared" ref="U32:U39" si="10">(C32+D32+E32)/3</f>
        <v>10.356666666666667</v>
      </c>
      <c r="V32" s="44">
        <f t="shared" ref="V32:V39" si="11">(F32+G32+H32+I32+J32+K32+L32+M32+N32)/9</f>
        <v>8.9888888888888889</v>
      </c>
      <c r="W32" s="44">
        <f t="shared" ref="W32:W39" si="12">(O32+P32+Q32+R32)/4</f>
        <v>16.9175</v>
      </c>
    </row>
    <row r="33" spans="1:23" x14ac:dyDescent="0.2">
      <c r="A33" s="46">
        <v>45383</v>
      </c>
      <c r="B33" s="26" t="s">
        <v>205</v>
      </c>
      <c r="C33" s="27">
        <v>1.42</v>
      </c>
      <c r="D33" s="28">
        <v>1.72</v>
      </c>
      <c r="E33" s="29">
        <v>1.89</v>
      </c>
      <c r="F33" s="30">
        <v>2.61</v>
      </c>
      <c r="G33" s="31">
        <v>3.28</v>
      </c>
      <c r="H33" s="32">
        <v>3.39</v>
      </c>
      <c r="I33" s="33">
        <v>2.99</v>
      </c>
      <c r="J33" s="34">
        <v>2.84</v>
      </c>
      <c r="K33" s="35">
        <v>4.03</v>
      </c>
      <c r="L33" s="36">
        <v>4.2</v>
      </c>
      <c r="M33" s="37">
        <v>4.41</v>
      </c>
      <c r="N33" s="38">
        <v>4.8499999999999996</v>
      </c>
      <c r="O33" s="39">
        <v>3.31</v>
      </c>
      <c r="P33" s="40">
        <v>3.25</v>
      </c>
      <c r="Q33" s="41">
        <v>3.78</v>
      </c>
      <c r="R33" s="42">
        <v>4.5</v>
      </c>
      <c r="T33" s="9" t="s">
        <v>205</v>
      </c>
      <c r="U33" s="44">
        <f t="shared" si="10"/>
        <v>1.6766666666666665</v>
      </c>
      <c r="V33" s="44">
        <f t="shared" si="11"/>
        <v>3.6222222222222222</v>
      </c>
      <c r="W33" s="44">
        <f t="shared" si="12"/>
        <v>3.71</v>
      </c>
    </row>
    <row r="34" spans="1:23" x14ac:dyDescent="0.2">
      <c r="A34" s="46">
        <v>45383</v>
      </c>
      <c r="B34" s="26" t="s">
        <v>16</v>
      </c>
      <c r="C34" s="27">
        <v>1.8</v>
      </c>
      <c r="D34" s="28">
        <v>2.41</v>
      </c>
      <c r="E34" s="29">
        <v>2.72</v>
      </c>
      <c r="F34" s="30">
        <v>4.05</v>
      </c>
      <c r="G34" s="31">
        <v>4.53</v>
      </c>
      <c r="H34" s="32">
        <v>4.68</v>
      </c>
      <c r="I34" s="33">
        <v>4.7699999999999996</v>
      </c>
      <c r="J34" s="34">
        <v>4</v>
      </c>
      <c r="K34" s="35">
        <v>5.36</v>
      </c>
      <c r="L34" s="36">
        <v>5.09</v>
      </c>
      <c r="M34" s="37">
        <v>5.67</v>
      </c>
      <c r="N34" s="38">
        <v>6.16</v>
      </c>
      <c r="O34" s="39">
        <v>3.69</v>
      </c>
      <c r="P34" s="40">
        <v>4.46</v>
      </c>
      <c r="Q34" s="41">
        <v>3.77</v>
      </c>
      <c r="R34" s="42">
        <v>4.3499999999999996</v>
      </c>
      <c r="T34" s="9" t="s">
        <v>16</v>
      </c>
      <c r="U34" s="44">
        <f t="shared" si="10"/>
        <v>2.31</v>
      </c>
      <c r="V34" s="44">
        <f t="shared" si="11"/>
        <v>4.9233333333333338</v>
      </c>
      <c r="W34" s="44">
        <f t="shared" si="12"/>
        <v>4.0674999999999999</v>
      </c>
    </row>
    <row r="35" spans="1:23" x14ac:dyDescent="0.2">
      <c r="A35" s="46">
        <v>45383</v>
      </c>
      <c r="B35" s="26" t="s">
        <v>15</v>
      </c>
      <c r="C35" s="27">
        <v>2.87</v>
      </c>
      <c r="D35" s="28">
        <v>2.73</v>
      </c>
      <c r="E35" s="29">
        <v>3.66</v>
      </c>
      <c r="F35" s="30">
        <v>4.3499999999999996</v>
      </c>
      <c r="G35" s="31">
        <v>4.41</v>
      </c>
      <c r="H35" s="32">
        <v>4.5999999999999996</v>
      </c>
      <c r="I35" s="33">
        <v>4.9000000000000004</v>
      </c>
      <c r="J35" s="34">
        <v>4.6399999999999997</v>
      </c>
      <c r="K35" s="35">
        <v>6.45</v>
      </c>
      <c r="L35" s="36">
        <v>5.61</v>
      </c>
      <c r="M35" s="37">
        <v>6.21</v>
      </c>
      <c r="N35" s="38">
        <v>7.05</v>
      </c>
      <c r="O35" s="39">
        <v>7.31</v>
      </c>
      <c r="P35" s="40">
        <v>8.75</v>
      </c>
      <c r="Q35" s="41">
        <v>10.02</v>
      </c>
      <c r="R35" s="42">
        <v>5.87</v>
      </c>
      <c r="T35" s="9" t="s">
        <v>15</v>
      </c>
      <c r="U35" s="44">
        <f t="shared" si="10"/>
        <v>3.0866666666666664</v>
      </c>
      <c r="V35" s="44">
        <f t="shared" si="11"/>
        <v>5.3577777777777778</v>
      </c>
      <c r="W35" s="44">
        <f t="shared" si="12"/>
        <v>7.9874999999999998</v>
      </c>
    </row>
    <row r="36" spans="1:23" x14ac:dyDescent="0.2">
      <c r="A36" s="46">
        <v>45383</v>
      </c>
      <c r="B36" s="26" t="s">
        <v>206</v>
      </c>
      <c r="C36" s="27">
        <v>1.99</v>
      </c>
      <c r="D36" s="28">
        <v>1.74</v>
      </c>
      <c r="E36" s="29">
        <v>1.76</v>
      </c>
      <c r="F36" s="30">
        <v>3.56</v>
      </c>
      <c r="G36" s="31">
        <v>3.37</v>
      </c>
      <c r="H36" s="32">
        <v>4.04</v>
      </c>
      <c r="I36" s="33">
        <v>3.6</v>
      </c>
      <c r="J36" s="34">
        <v>3.55</v>
      </c>
      <c r="K36" s="35">
        <v>3.38</v>
      </c>
      <c r="L36" s="36">
        <v>3.44</v>
      </c>
      <c r="M36" s="37">
        <v>3.42</v>
      </c>
      <c r="N36" s="38">
        <v>4.03</v>
      </c>
      <c r="O36" s="39">
        <v>2.06</v>
      </c>
      <c r="P36" s="40">
        <v>2.5299999999999998</v>
      </c>
      <c r="Q36" s="41">
        <v>2.4</v>
      </c>
      <c r="R36" s="42">
        <v>2.38</v>
      </c>
      <c r="T36" s="9" t="s">
        <v>206</v>
      </c>
      <c r="U36" s="44">
        <f t="shared" si="10"/>
        <v>1.83</v>
      </c>
      <c r="V36" s="44">
        <f t="shared" si="11"/>
        <v>3.5988888888888888</v>
      </c>
      <c r="W36" s="44">
        <f t="shared" si="12"/>
        <v>2.3425000000000002</v>
      </c>
    </row>
    <row r="37" spans="1:23" x14ac:dyDescent="0.2">
      <c r="A37" s="46">
        <v>45383</v>
      </c>
      <c r="B37" s="26" t="s">
        <v>207</v>
      </c>
      <c r="C37" s="27">
        <v>0.15</v>
      </c>
      <c r="D37" s="28">
        <v>0.66</v>
      </c>
      <c r="E37" s="29">
        <v>0.66</v>
      </c>
      <c r="F37" s="30">
        <v>0.36</v>
      </c>
      <c r="G37" s="31">
        <v>0.71</v>
      </c>
      <c r="H37" s="32">
        <v>0.48</v>
      </c>
      <c r="I37" s="33">
        <v>0.63</v>
      </c>
      <c r="J37" s="34">
        <v>0.38</v>
      </c>
      <c r="K37" s="35">
        <v>0.51</v>
      </c>
      <c r="L37" s="36">
        <v>0.4</v>
      </c>
      <c r="M37" s="37">
        <v>0.33</v>
      </c>
      <c r="N37" s="38">
        <v>0.36</v>
      </c>
      <c r="O37" s="39">
        <v>0.9</v>
      </c>
      <c r="P37" s="40">
        <v>0.9</v>
      </c>
      <c r="Q37" s="41">
        <v>1.46</v>
      </c>
      <c r="R37" s="42">
        <v>0.87</v>
      </c>
      <c r="T37" s="9" t="s">
        <v>207</v>
      </c>
      <c r="U37" s="44">
        <f t="shared" si="10"/>
        <v>0.49000000000000005</v>
      </c>
      <c r="V37" s="44">
        <f t="shared" si="11"/>
        <v>0.46222222222222215</v>
      </c>
      <c r="W37" s="44">
        <f t="shared" si="12"/>
        <v>1.0325</v>
      </c>
    </row>
    <row r="38" spans="1:23" x14ac:dyDescent="0.2">
      <c r="A38" s="46">
        <v>45383</v>
      </c>
      <c r="B38" s="26" t="s">
        <v>208</v>
      </c>
      <c r="C38" s="27">
        <v>0.23</v>
      </c>
      <c r="D38" s="28">
        <v>0.37</v>
      </c>
      <c r="E38" s="29">
        <v>0.45</v>
      </c>
      <c r="F38" s="30">
        <v>0.47</v>
      </c>
      <c r="G38" s="31">
        <v>0.45</v>
      </c>
      <c r="H38" s="32">
        <v>0.21</v>
      </c>
      <c r="I38" s="33">
        <v>0.28999999999999998</v>
      </c>
      <c r="J38" s="34">
        <v>0.45</v>
      </c>
      <c r="K38" s="35">
        <v>0.31</v>
      </c>
      <c r="L38" s="36">
        <v>0.34</v>
      </c>
      <c r="M38" s="37">
        <v>0.36</v>
      </c>
      <c r="N38" s="38">
        <v>0.3</v>
      </c>
      <c r="O38" s="39">
        <v>0.7</v>
      </c>
      <c r="P38" s="40">
        <v>0.99</v>
      </c>
      <c r="Q38" s="41">
        <v>0.83</v>
      </c>
      <c r="R38" s="42">
        <v>0.48</v>
      </c>
      <c r="T38" s="9" t="s">
        <v>208</v>
      </c>
      <c r="U38" s="44">
        <f t="shared" si="10"/>
        <v>0.35000000000000003</v>
      </c>
      <c r="V38" s="44">
        <f t="shared" si="11"/>
        <v>0.35333333333333328</v>
      </c>
      <c r="W38" s="44">
        <f t="shared" si="12"/>
        <v>0.75</v>
      </c>
    </row>
    <row r="39" spans="1:23" x14ac:dyDescent="0.2">
      <c r="A39" s="46">
        <v>45383</v>
      </c>
      <c r="B39" s="26" t="s">
        <v>12</v>
      </c>
      <c r="C39" s="27">
        <v>7.62</v>
      </c>
      <c r="D39" s="28">
        <v>7.38</v>
      </c>
      <c r="E39" s="29">
        <v>7.2</v>
      </c>
      <c r="F39" s="30">
        <v>12.7</v>
      </c>
      <c r="G39" s="31">
        <v>11.87</v>
      </c>
      <c r="H39" s="32">
        <v>12.05</v>
      </c>
      <c r="I39" s="33">
        <v>11.87</v>
      </c>
      <c r="J39" s="34">
        <v>11.58</v>
      </c>
      <c r="K39" s="35">
        <v>11.12</v>
      </c>
      <c r="L39" s="36">
        <v>12.64</v>
      </c>
      <c r="M39" s="37">
        <v>10.210000000000001</v>
      </c>
      <c r="N39" s="38">
        <v>9.8800000000000008</v>
      </c>
      <c r="O39" s="39">
        <v>5.79</v>
      </c>
      <c r="P39" s="40">
        <v>6.97</v>
      </c>
      <c r="Q39" s="41">
        <v>6.69</v>
      </c>
      <c r="R39" s="42">
        <v>6.5</v>
      </c>
      <c r="T39" s="45" t="s">
        <v>12</v>
      </c>
      <c r="U39" s="44">
        <f t="shared" si="10"/>
        <v>7.3999999999999995</v>
      </c>
      <c r="V39" s="44">
        <f t="shared" si="11"/>
        <v>11.546666666666665</v>
      </c>
      <c r="W39" s="44">
        <f t="shared" si="12"/>
        <v>6.4874999999999998</v>
      </c>
    </row>
    <row r="40" spans="1:23" x14ac:dyDescent="0.2">
      <c r="A40" s="46">
        <v>45413</v>
      </c>
      <c r="B40" s="9" t="s">
        <v>203</v>
      </c>
      <c r="C40" s="10">
        <v>2.3199999999999998</v>
      </c>
      <c r="D40" s="11">
        <v>2.4300000000000002</v>
      </c>
      <c r="E40" s="12">
        <v>3.02</v>
      </c>
      <c r="F40" s="13">
        <v>3.7</v>
      </c>
      <c r="G40" s="14">
        <v>4.3099999999999996</v>
      </c>
      <c r="H40" s="15">
        <v>4.07</v>
      </c>
      <c r="I40" s="16">
        <v>4.4000000000000004</v>
      </c>
      <c r="J40" s="17">
        <v>3.92</v>
      </c>
      <c r="K40" s="18">
        <v>4.2</v>
      </c>
      <c r="L40" s="19">
        <v>3.75</v>
      </c>
      <c r="M40" s="20">
        <v>3.38</v>
      </c>
      <c r="N40" s="21">
        <v>4.33</v>
      </c>
      <c r="O40" s="22">
        <v>3.67</v>
      </c>
      <c r="P40" s="23">
        <v>4.2300000000000004</v>
      </c>
      <c r="Q40" s="24">
        <v>4.8600000000000003</v>
      </c>
      <c r="R40" s="25">
        <v>4.8</v>
      </c>
      <c r="T40" s="9" t="s">
        <v>203</v>
      </c>
      <c r="U40" s="44">
        <f>(C40+D40+E40)/3</f>
        <v>2.59</v>
      </c>
      <c r="V40" s="44">
        <f>(F40+G40+H40+I40+J40+K40+L40+M40+N40)/9</f>
        <v>4.0066666666666659</v>
      </c>
      <c r="W40" s="44">
        <f>(O40+P40+Q40+R40)/4</f>
        <v>4.3900000000000006</v>
      </c>
    </row>
    <row r="41" spans="1:23" x14ac:dyDescent="0.2">
      <c r="A41" s="46">
        <v>45413</v>
      </c>
      <c r="B41" s="9" t="s">
        <v>204</v>
      </c>
      <c r="C41" s="10">
        <v>4.29</v>
      </c>
      <c r="D41" s="11">
        <v>13.4</v>
      </c>
      <c r="E41" s="12">
        <v>13.2</v>
      </c>
      <c r="F41" s="13">
        <v>8.2200000000000006</v>
      </c>
      <c r="G41" s="14">
        <v>7.31</v>
      </c>
      <c r="H41" s="15">
        <v>7.49</v>
      </c>
      <c r="I41" s="16">
        <v>9.77</v>
      </c>
      <c r="J41" s="17">
        <v>9.41</v>
      </c>
      <c r="K41" s="18">
        <v>9.6199999999999992</v>
      </c>
      <c r="L41" s="19">
        <v>9.24</v>
      </c>
      <c r="M41" s="20">
        <v>9.1999999999999993</v>
      </c>
      <c r="N41" s="21">
        <v>11.83</v>
      </c>
      <c r="O41" s="22">
        <v>17.96</v>
      </c>
      <c r="P41" s="23">
        <v>18.05</v>
      </c>
      <c r="Q41" s="24">
        <v>19.420000000000002</v>
      </c>
      <c r="R41" s="25">
        <v>11.63</v>
      </c>
      <c r="T41" s="9" t="s">
        <v>204</v>
      </c>
      <c r="U41" s="44">
        <f t="shared" ref="U41:U48" si="13">(C41+D41+E41)/3</f>
        <v>10.296666666666667</v>
      </c>
      <c r="V41" s="44">
        <f t="shared" ref="V41:V48" si="14">(F41+G41+H41+I41+J41+K41+L41+M41+N41)/9</f>
        <v>9.1211111111111123</v>
      </c>
      <c r="W41" s="44">
        <f t="shared" ref="W41:W48" si="15">(O41+P41+Q41+R41)/4</f>
        <v>16.765000000000001</v>
      </c>
    </row>
    <row r="42" spans="1:23" x14ac:dyDescent="0.2">
      <c r="A42" s="46">
        <v>45413</v>
      </c>
      <c r="B42" s="9" t="s">
        <v>205</v>
      </c>
      <c r="C42" s="10">
        <v>1.24</v>
      </c>
      <c r="D42" s="11">
        <v>1.78</v>
      </c>
      <c r="E42" s="12">
        <v>1.77</v>
      </c>
      <c r="F42" s="13">
        <v>2.8</v>
      </c>
      <c r="G42" s="14">
        <v>3.64</v>
      </c>
      <c r="H42" s="15">
        <v>3.32</v>
      </c>
      <c r="I42" s="16">
        <v>3.12</v>
      </c>
      <c r="J42" s="17">
        <v>3.03</v>
      </c>
      <c r="K42" s="18">
        <v>4.09</v>
      </c>
      <c r="L42" s="19">
        <v>4.1900000000000004</v>
      </c>
      <c r="M42" s="20">
        <v>4.87</v>
      </c>
      <c r="N42" s="21">
        <v>4.88</v>
      </c>
      <c r="O42" s="22">
        <v>3.49</v>
      </c>
      <c r="P42" s="23">
        <v>3.69</v>
      </c>
      <c r="Q42" s="24">
        <v>4.07</v>
      </c>
      <c r="R42" s="25">
        <v>4.57</v>
      </c>
      <c r="T42" s="9" t="s">
        <v>205</v>
      </c>
      <c r="U42" s="44">
        <f t="shared" si="13"/>
        <v>1.5966666666666667</v>
      </c>
      <c r="V42" s="44">
        <f t="shared" si="14"/>
        <v>3.7711111111111117</v>
      </c>
      <c r="W42" s="44">
        <f t="shared" si="15"/>
        <v>3.9550000000000001</v>
      </c>
    </row>
    <row r="43" spans="1:23" x14ac:dyDescent="0.2">
      <c r="A43" s="46">
        <v>45413</v>
      </c>
      <c r="B43" s="9" t="s">
        <v>16</v>
      </c>
      <c r="C43" s="10">
        <v>1.85</v>
      </c>
      <c r="D43" s="11">
        <v>2.2599999999999998</v>
      </c>
      <c r="E43" s="12">
        <v>2.57</v>
      </c>
      <c r="F43" s="13">
        <v>4.12</v>
      </c>
      <c r="G43" s="14">
        <v>4.75</v>
      </c>
      <c r="H43" s="15">
        <v>4.59</v>
      </c>
      <c r="I43" s="16">
        <v>4.3</v>
      </c>
      <c r="J43" s="17">
        <v>4.1500000000000004</v>
      </c>
      <c r="K43" s="18">
        <v>5.28</v>
      </c>
      <c r="L43" s="19">
        <v>5.07</v>
      </c>
      <c r="M43" s="20">
        <v>5.87</v>
      </c>
      <c r="N43" s="21">
        <v>6.09</v>
      </c>
      <c r="O43" s="22">
        <v>3.49</v>
      </c>
      <c r="P43" s="23">
        <v>4.2</v>
      </c>
      <c r="Q43" s="24">
        <v>3.73</v>
      </c>
      <c r="R43" s="25">
        <v>4.62</v>
      </c>
      <c r="T43" s="9" t="s">
        <v>16</v>
      </c>
      <c r="U43" s="44">
        <f t="shared" si="13"/>
        <v>2.2266666666666666</v>
      </c>
      <c r="V43" s="44">
        <f t="shared" si="14"/>
        <v>4.9133333333333331</v>
      </c>
      <c r="W43" s="44">
        <f t="shared" si="15"/>
        <v>4.01</v>
      </c>
    </row>
    <row r="44" spans="1:23" x14ac:dyDescent="0.2">
      <c r="A44" s="46">
        <v>45413</v>
      </c>
      <c r="B44" s="9" t="s">
        <v>15</v>
      </c>
      <c r="C44" s="10">
        <v>2.94</v>
      </c>
      <c r="D44" s="11">
        <v>2.99</v>
      </c>
      <c r="E44" s="12">
        <v>3.83</v>
      </c>
      <c r="F44" s="13">
        <v>4.43</v>
      </c>
      <c r="G44" s="14">
        <v>4.37</v>
      </c>
      <c r="H44" s="15">
        <v>4.58</v>
      </c>
      <c r="I44" s="16">
        <v>4.91</v>
      </c>
      <c r="J44" s="17">
        <v>4.75</v>
      </c>
      <c r="K44" s="18">
        <v>6.42</v>
      </c>
      <c r="L44" s="19">
        <v>5.75</v>
      </c>
      <c r="M44" s="20">
        <v>5.99</v>
      </c>
      <c r="N44" s="21">
        <v>7.34</v>
      </c>
      <c r="O44" s="22">
        <v>7.55</v>
      </c>
      <c r="P44" s="23">
        <v>8.4499999999999993</v>
      </c>
      <c r="Q44" s="24">
        <v>10.23</v>
      </c>
      <c r="R44" s="25">
        <v>5.77</v>
      </c>
      <c r="T44" s="9" t="s">
        <v>15</v>
      </c>
      <c r="U44" s="44">
        <f t="shared" si="13"/>
        <v>3.2533333333333334</v>
      </c>
      <c r="V44" s="44">
        <f t="shared" si="14"/>
        <v>5.3933333333333344</v>
      </c>
      <c r="W44" s="44">
        <f t="shared" si="15"/>
        <v>8</v>
      </c>
    </row>
    <row r="45" spans="1:23" x14ac:dyDescent="0.2">
      <c r="A45" s="46">
        <v>45413</v>
      </c>
      <c r="B45" s="9" t="s">
        <v>206</v>
      </c>
      <c r="C45" s="10">
        <v>1.65</v>
      </c>
      <c r="D45" s="11">
        <v>1.56</v>
      </c>
      <c r="E45" s="12">
        <v>1.66</v>
      </c>
      <c r="F45" s="13">
        <v>3.83</v>
      </c>
      <c r="G45" s="14">
        <v>3.37</v>
      </c>
      <c r="H45" s="15">
        <v>3.77</v>
      </c>
      <c r="I45" s="16">
        <v>3.3</v>
      </c>
      <c r="J45" s="17">
        <v>3.58</v>
      </c>
      <c r="K45" s="18">
        <v>3.62</v>
      </c>
      <c r="L45" s="19">
        <v>3.34</v>
      </c>
      <c r="M45" s="20">
        <v>3.48</v>
      </c>
      <c r="N45" s="21">
        <v>4.2</v>
      </c>
      <c r="O45" s="22">
        <v>1.87</v>
      </c>
      <c r="P45" s="23">
        <v>2.33</v>
      </c>
      <c r="Q45" s="24">
        <v>2.34</v>
      </c>
      <c r="R45" s="25">
        <v>2.31</v>
      </c>
      <c r="T45" s="9" t="s">
        <v>206</v>
      </c>
      <c r="U45" s="44">
        <f t="shared" si="13"/>
        <v>1.6233333333333333</v>
      </c>
      <c r="V45" s="44">
        <f t="shared" si="14"/>
        <v>3.6100000000000003</v>
      </c>
      <c r="W45" s="44">
        <f t="shared" si="15"/>
        <v>2.2124999999999999</v>
      </c>
    </row>
    <row r="46" spans="1:23" x14ac:dyDescent="0.2">
      <c r="A46" s="46">
        <v>45413</v>
      </c>
      <c r="B46" s="9" t="s">
        <v>207</v>
      </c>
      <c r="C46" s="10">
        <v>0.11</v>
      </c>
      <c r="D46" s="11">
        <v>0.59</v>
      </c>
      <c r="E46" s="12">
        <v>0.62</v>
      </c>
      <c r="F46" s="13">
        <v>0.32</v>
      </c>
      <c r="G46" s="14">
        <v>0.66</v>
      </c>
      <c r="H46" s="15">
        <v>0.5</v>
      </c>
      <c r="I46" s="16">
        <v>0.57999999999999996</v>
      </c>
      <c r="J46" s="17">
        <v>0.31</v>
      </c>
      <c r="K46" s="18">
        <v>0.42</v>
      </c>
      <c r="L46" s="19">
        <v>0.38</v>
      </c>
      <c r="M46" s="20">
        <v>0.31</v>
      </c>
      <c r="N46" s="21">
        <v>0.3</v>
      </c>
      <c r="O46" s="22">
        <v>0.81</v>
      </c>
      <c r="P46" s="23">
        <v>0.81</v>
      </c>
      <c r="Q46" s="24">
        <v>1.46</v>
      </c>
      <c r="R46" s="25">
        <v>0.8</v>
      </c>
      <c r="T46" s="9" t="s">
        <v>207</v>
      </c>
      <c r="U46" s="44">
        <f t="shared" si="13"/>
        <v>0.43999999999999995</v>
      </c>
      <c r="V46" s="44">
        <f t="shared" si="14"/>
        <v>0.42</v>
      </c>
      <c r="W46" s="44">
        <f t="shared" si="15"/>
        <v>0.97</v>
      </c>
    </row>
    <row r="47" spans="1:23" x14ac:dyDescent="0.2">
      <c r="A47" s="46">
        <v>45413</v>
      </c>
      <c r="B47" s="9" t="s">
        <v>208</v>
      </c>
      <c r="C47" s="10">
        <v>0.2</v>
      </c>
      <c r="D47" s="11">
        <v>0.38</v>
      </c>
      <c r="E47" s="12">
        <v>0.48</v>
      </c>
      <c r="F47" s="13">
        <v>0.45</v>
      </c>
      <c r="G47" s="14">
        <v>0.44</v>
      </c>
      <c r="H47" s="15">
        <v>0.28999999999999998</v>
      </c>
      <c r="I47" s="16">
        <v>0.23</v>
      </c>
      <c r="J47" s="17">
        <v>0.48</v>
      </c>
      <c r="K47" s="18">
        <v>0.34</v>
      </c>
      <c r="L47" s="19">
        <v>0.32</v>
      </c>
      <c r="M47" s="20">
        <v>0.34</v>
      </c>
      <c r="N47" s="21">
        <v>0.39</v>
      </c>
      <c r="O47" s="22">
        <v>0.72</v>
      </c>
      <c r="P47" s="23">
        <v>1.02</v>
      </c>
      <c r="Q47" s="24">
        <v>0.93</v>
      </c>
      <c r="R47" s="25">
        <v>0.55000000000000004</v>
      </c>
      <c r="T47" s="9" t="s">
        <v>208</v>
      </c>
      <c r="U47" s="44">
        <f t="shared" si="13"/>
        <v>0.35333333333333333</v>
      </c>
      <c r="V47" s="44">
        <f t="shared" si="14"/>
        <v>0.3644444444444444</v>
      </c>
      <c r="W47" s="44">
        <f t="shared" si="15"/>
        <v>0.80499999999999994</v>
      </c>
    </row>
    <row r="48" spans="1:23" x14ac:dyDescent="0.2">
      <c r="A48" s="46">
        <v>45413</v>
      </c>
      <c r="B48" s="9" t="s">
        <v>12</v>
      </c>
      <c r="C48" s="10">
        <v>7.34</v>
      </c>
      <c r="D48" s="11">
        <v>7.16</v>
      </c>
      <c r="E48" s="12">
        <v>6.65</v>
      </c>
      <c r="F48" s="13">
        <v>12.31</v>
      </c>
      <c r="G48" s="14">
        <v>11.43</v>
      </c>
      <c r="H48" s="15">
        <v>11.57</v>
      </c>
      <c r="I48" s="16">
        <v>11.55</v>
      </c>
      <c r="J48" s="17">
        <v>10.85</v>
      </c>
      <c r="K48" s="18">
        <v>10.48</v>
      </c>
      <c r="L48" s="19">
        <v>11.94</v>
      </c>
      <c r="M48" s="20">
        <v>10.19</v>
      </c>
      <c r="N48" s="21">
        <v>9.2899999999999991</v>
      </c>
      <c r="O48" s="22">
        <v>5.3</v>
      </c>
      <c r="P48" s="23">
        <v>6.42</v>
      </c>
      <c r="Q48" s="24">
        <v>5.89</v>
      </c>
      <c r="R48" s="25">
        <v>5.83</v>
      </c>
      <c r="T48" s="45" t="s">
        <v>12</v>
      </c>
      <c r="U48" s="44">
        <f t="shared" si="13"/>
        <v>7.05</v>
      </c>
      <c r="V48" s="44">
        <f t="shared" si="14"/>
        <v>11.067777777777776</v>
      </c>
      <c r="W48" s="44">
        <f t="shared" si="15"/>
        <v>5.8599999999999994</v>
      </c>
    </row>
    <row r="49" spans="1:23" x14ac:dyDescent="0.2">
      <c r="A49" s="46">
        <v>45078</v>
      </c>
      <c r="B49" s="9" t="s">
        <v>203</v>
      </c>
      <c r="C49" s="10">
        <v>2.29</v>
      </c>
      <c r="D49" s="11">
        <v>2.33</v>
      </c>
      <c r="E49" s="12">
        <v>2.96</v>
      </c>
      <c r="F49" s="13">
        <v>3.65</v>
      </c>
      <c r="G49" s="14">
        <v>3.99</v>
      </c>
      <c r="H49" s="15">
        <v>3.77</v>
      </c>
      <c r="I49" s="16">
        <v>3.94</v>
      </c>
      <c r="J49" s="17">
        <v>3.72</v>
      </c>
      <c r="K49" s="18">
        <v>4.08</v>
      </c>
      <c r="L49" s="19">
        <v>3.44</v>
      </c>
      <c r="M49" s="20">
        <v>3.3</v>
      </c>
      <c r="N49" s="21">
        <v>4.07</v>
      </c>
      <c r="O49" s="22">
        <v>3.8</v>
      </c>
      <c r="P49" s="23">
        <v>3.93</v>
      </c>
      <c r="Q49" s="24">
        <v>4.37</v>
      </c>
      <c r="R49" s="25">
        <v>4.74</v>
      </c>
      <c r="T49" s="9" t="s">
        <v>203</v>
      </c>
      <c r="U49" s="44">
        <f>(C49+D49+E49)/3</f>
        <v>2.5266666666666668</v>
      </c>
      <c r="V49" s="44">
        <f>(F49+G49+H49+I49+J49+K49+L49+M49+N49)/9</f>
        <v>3.7733333333333334</v>
      </c>
      <c r="W49" s="44">
        <f>(O49+P49+Q49+R49)/4</f>
        <v>4.2100000000000009</v>
      </c>
    </row>
    <row r="50" spans="1:23" x14ac:dyDescent="0.2">
      <c r="A50" s="46">
        <v>45078</v>
      </c>
      <c r="B50" s="9" t="s">
        <v>204</v>
      </c>
      <c r="C50" s="10">
        <v>4.7300000000000004</v>
      </c>
      <c r="D50" s="11">
        <v>13.64</v>
      </c>
      <c r="E50" s="12">
        <v>13.69</v>
      </c>
      <c r="F50" s="13">
        <v>8.2200000000000006</v>
      </c>
      <c r="G50" s="14">
        <v>7.88</v>
      </c>
      <c r="H50" s="15">
        <v>8.01</v>
      </c>
      <c r="I50" s="16">
        <v>9.82</v>
      </c>
      <c r="J50" s="17">
        <v>9.74</v>
      </c>
      <c r="K50" s="18">
        <v>10.07</v>
      </c>
      <c r="L50" s="19">
        <v>9.58</v>
      </c>
      <c r="M50" s="20">
        <v>9.24</v>
      </c>
      <c r="N50" s="21">
        <v>12.01</v>
      </c>
      <c r="O50" s="22">
        <v>17.89</v>
      </c>
      <c r="P50" s="23">
        <v>17.34</v>
      </c>
      <c r="Q50" s="24">
        <v>19.09</v>
      </c>
      <c r="R50" s="25">
        <v>12.15</v>
      </c>
      <c r="T50" s="9" t="s">
        <v>204</v>
      </c>
      <c r="U50" s="44">
        <f t="shared" ref="U50:U57" si="16">(C50+D50+E50)/3</f>
        <v>10.686666666666667</v>
      </c>
      <c r="V50" s="44">
        <f t="shared" ref="V50:V57" si="17">(F50+G50+H50+I50+J50+K50+L50+M50+N50)/9</f>
        <v>9.3966666666666683</v>
      </c>
      <c r="W50" s="44">
        <f t="shared" ref="W50:W57" si="18">(O50+P50+Q50+R50)/4</f>
        <v>16.617500000000003</v>
      </c>
    </row>
    <row r="51" spans="1:23" x14ac:dyDescent="0.2">
      <c r="A51" s="46">
        <v>45078</v>
      </c>
      <c r="B51" s="9" t="s">
        <v>205</v>
      </c>
      <c r="C51" s="10">
        <v>1.34</v>
      </c>
      <c r="D51" s="11">
        <v>1.6</v>
      </c>
      <c r="E51" s="12">
        <v>1.72</v>
      </c>
      <c r="F51" s="13">
        <v>2.86</v>
      </c>
      <c r="G51" s="14">
        <v>3.14</v>
      </c>
      <c r="H51" s="15">
        <v>3.23</v>
      </c>
      <c r="I51" s="16">
        <v>3.07</v>
      </c>
      <c r="J51" s="17">
        <v>2.77</v>
      </c>
      <c r="K51" s="18">
        <v>3.87</v>
      </c>
      <c r="L51" s="19">
        <v>3.91</v>
      </c>
      <c r="M51" s="20">
        <v>4.24</v>
      </c>
      <c r="N51" s="21">
        <v>4.74</v>
      </c>
      <c r="O51" s="22">
        <v>3.27</v>
      </c>
      <c r="P51" s="23">
        <v>3.03</v>
      </c>
      <c r="Q51" s="24">
        <v>3.32</v>
      </c>
      <c r="R51" s="25">
        <v>4.2699999999999996</v>
      </c>
      <c r="T51" s="9" t="s">
        <v>205</v>
      </c>
      <c r="U51" s="44">
        <f t="shared" si="16"/>
        <v>1.5533333333333335</v>
      </c>
      <c r="V51" s="44">
        <f t="shared" si="17"/>
        <v>3.5366666666666671</v>
      </c>
      <c r="W51" s="44">
        <f t="shared" si="18"/>
        <v>3.4724999999999997</v>
      </c>
    </row>
    <row r="52" spans="1:23" x14ac:dyDescent="0.2">
      <c r="A52" s="46">
        <v>45078</v>
      </c>
      <c r="B52" s="9" t="s">
        <v>16</v>
      </c>
      <c r="C52" s="10">
        <v>1.83</v>
      </c>
      <c r="D52" s="11">
        <v>2.25</v>
      </c>
      <c r="E52" s="12">
        <v>2.69</v>
      </c>
      <c r="F52" s="13">
        <v>3.86</v>
      </c>
      <c r="G52" s="14">
        <v>4.67</v>
      </c>
      <c r="H52" s="15">
        <v>4.26</v>
      </c>
      <c r="I52" s="16">
        <v>4.5599999999999996</v>
      </c>
      <c r="J52" s="17">
        <v>4.05</v>
      </c>
      <c r="K52" s="18">
        <v>5.15</v>
      </c>
      <c r="L52" s="19">
        <v>4.8099999999999996</v>
      </c>
      <c r="M52" s="20">
        <v>5.45</v>
      </c>
      <c r="N52" s="21">
        <v>5.98</v>
      </c>
      <c r="O52" s="22">
        <v>3.63</v>
      </c>
      <c r="P52" s="23">
        <v>4.1500000000000004</v>
      </c>
      <c r="Q52" s="24">
        <v>3.54</v>
      </c>
      <c r="R52" s="25">
        <v>4.2699999999999996</v>
      </c>
      <c r="T52" s="9" t="s">
        <v>16</v>
      </c>
      <c r="U52" s="44">
        <f t="shared" si="16"/>
        <v>2.2566666666666664</v>
      </c>
      <c r="V52" s="44">
        <f t="shared" si="17"/>
        <v>4.7544444444444434</v>
      </c>
      <c r="W52" s="44">
        <f t="shared" si="18"/>
        <v>3.8975</v>
      </c>
    </row>
    <row r="53" spans="1:23" x14ac:dyDescent="0.2">
      <c r="A53" s="46">
        <v>45078</v>
      </c>
      <c r="B53" s="9" t="s">
        <v>15</v>
      </c>
      <c r="C53" s="10">
        <v>3.18</v>
      </c>
      <c r="D53" s="11">
        <v>3.2</v>
      </c>
      <c r="E53" s="12">
        <v>4.16</v>
      </c>
      <c r="F53" s="13">
        <v>5.0199999999999996</v>
      </c>
      <c r="G53" s="14">
        <v>4.9800000000000004</v>
      </c>
      <c r="H53" s="15">
        <v>4.9400000000000004</v>
      </c>
      <c r="I53" s="16">
        <v>5.47</v>
      </c>
      <c r="J53" s="17">
        <v>4.96</v>
      </c>
      <c r="K53" s="18">
        <v>7.07</v>
      </c>
      <c r="L53" s="19">
        <v>6.16</v>
      </c>
      <c r="M53" s="20">
        <v>7.91</v>
      </c>
      <c r="N53" s="21">
        <v>8.6199999999999992</v>
      </c>
      <c r="O53" s="22">
        <v>9.4499999999999993</v>
      </c>
      <c r="P53" s="23">
        <v>14.26</v>
      </c>
      <c r="Q53" s="24">
        <v>14.21</v>
      </c>
      <c r="R53" s="25">
        <v>6.26</v>
      </c>
      <c r="T53" s="9" t="s">
        <v>15</v>
      </c>
      <c r="U53" s="44">
        <f t="shared" si="16"/>
        <v>3.5133333333333336</v>
      </c>
      <c r="V53" s="44">
        <f t="shared" si="17"/>
        <v>6.1255555555555539</v>
      </c>
      <c r="W53" s="44">
        <f t="shared" si="18"/>
        <v>11.045</v>
      </c>
    </row>
    <row r="54" spans="1:23" x14ac:dyDescent="0.2">
      <c r="A54" s="46">
        <v>45078</v>
      </c>
      <c r="B54" s="9" t="s">
        <v>206</v>
      </c>
      <c r="C54" s="10">
        <v>1.6</v>
      </c>
      <c r="D54" s="11">
        <v>1.26</v>
      </c>
      <c r="E54" s="12">
        <v>1.22</v>
      </c>
      <c r="F54" s="13">
        <v>3.21</v>
      </c>
      <c r="G54" s="14">
        <v>2.89</v>
      </c>
      <c r="H54" s="15">
        <v>3.35</v>
      </c>
      <c r="I54" s="16">
        <v>3.25</v>
      </c>
      <c r="J54" s="17">
        <v>3.27</v>
      </c>
      <c r="K54" s="18">
        <v>3.11</v>
      </c>
      <c r="L54" s="19">
        <v>3.21</v>
      </c>
      <c r="M54" s="20">
        <v>3.15</v>
      </c>
      <c r="N54" s="21">
        <v>3.37</v>
      </c>
      <c r="O54" s="22">
        <v>1.66</v>
      </c>
      <c r="P54" s="23">
        <v>2.02</v>
      </c>
      <c r="Q54" s="24">
        <v>2.1</v>
      </c>
      <c r="R54" s="25">
        <v>2.1800000000000002</v>
      </c>
      <c r="T54" s="9" t="s">
        <v>206</v>
      </c>
      <c r="U54" s="44">
        <f t="shared" si="16"/>
        <v>1.36</v>
      </c>
      <c r="V54" s="44">
        <f t="shared" si="17"/>
        <v>3.201111111111111</v>
      </c>
      <c r="W54" s="44">
        <f t="shared" si="18"/>
        <v>1.9899999999999998</v>
      </c>
    </row>
    <row r="55" spans="1:23" x14ac:dyDescent="0.2">
      <c r="A55" s="46">
        <v>45078</v>
      </c>
      <c r="B55" s="9" t="s">
        <v>207</v>
      </c>
      <c r="C55" s="10">
        <v>0.15</v>
      </c>
      <c r="D55" s="11">
        <v>0.64</v>
      </c>
      <c r="E55" s="12">
        <v>0.62</v>
      </c>
      <c r="F55" s="13">
        <v>0.39</v>
      </c>
      <c r="G55" s="14">
        <v>0.57999999999999996</v>
      </c>
      <c r="H55" s="15">
        <v>0.57999999999999996</v>
      </c>
      <c r="I55" s="16">
        <v>0.6</v>
      </c>
      <c r="J55" s="17">
        <v>0.39</v>
      </c>
      <c r="K55" s="18">
        <v>0.41</v>
      </c>
      <c r="L55" s="19">
        <v>0.36</v>
      </c>
      <c r="M55" s="20">
        <v>0.39</v>
      </c>
      <c r="N55" s="21">
        <v>0.3</v>
      </c>
      <c r="O55" s="22">
        <v>0.83</v>
      </c>
      <c r="P55" s="23">
        <v>0.84</v>
      </c>
      <c r="Q55" s="24">
        <v>1.28</v>
      </c>
      <c r="R55" s="25">
        <v>0.95</v>
      </c>
      <c r="T55" s="9" t="s">
        <v>207</v>
      </c>
      <c r="U55" s="44">
        <f t="shared" si="16"/>
        <v>0.47000000000000003</v>
      </c>
      <c r="V55" s="44">
        <f t="shared" si="17"/>
        <v>0.44444444444444442</v>
      </c>
      <c r="W55" s="44">
        <f t="shared" si="18"/>
        <v>0.97500000000000009</v>
      </c>
    </row>
    <row r="56" spans="1:23" x14ac:dyDescent="0.2">
      <c r="A56" s="46">
        <v>45078</v>
      </c>
      <c r="B56" s="9" t="s">
        <v>208</v>
      </c>
      <c r="C56" s="10">
        <v>0.18</v>
      </c>
      <c r="D56" s="11">
        <v>0.39</v>
      </c>
      <c r="E56" s="12">
        <v>0.44</v>
      </c>
      <c r="F56" s="13">
        <v>0.4</v>
      </c>
      <c r="G56" s="14">
        <v>0.45</v>
      </c>
      <c r="H56" s="15">
        <v>0.22</v>
      </c>
      <c r="I56" s="16">
        <v>0.26</v>
      </c>
      <c r="J56" s="17">
        <v>0.44</v>
      </c>
      <c r="K56" s="18">
        <v>0.32</v>
      </c>
      <c r="L56" s="19">
        <v>0.39</v>
      </c>
      <c r="M56" s="20">
        <v>0.37</v>
      </c>
      <c r="N56" s="21">
        <v>0.36</v>
      </c>
      <c r="O56" s="22">
        <v>0.73</v>
      </c>
      <c r="P56" s="23">
        <v>1.03</v>
      </c>
      <c r="Q56" s="24">
        <v>0.87</v>
      </c>
      <c r="R56" s="25">
        <v>0.45</v>
      </c>
      <c r="T56" s="9" t="s">
        <v>208</v>
      </c>
      <c r="U56" s="44">
        <f t="shared" si="16"/>
        <v>0.33666666666666667</v>
      </c>
      <c r="V56" s="44">
        <f t="shared" si="17"/>
        <v>0.35666666666666669</v>
      </c>
      <c r="W56" s="44">
        <f t="shared" si="18"/>
        <v>0.77</v>
      </c>
    </row>
    <row r="57" spans="1:23" x14ac:dyDescent="0.2">
      <c r="A57" s="46">
        <v>45078</v>
      </c>
      <c r="B57" s="9" t="s">
        <v>12</v>
      </c>
      <c r="C57" s="10">
        <v>6.7</v>
      </c>
      <c r="D57" s="11">
        <v>6.75</v>
      </c>
      <c r="E57" s="12">
        <v>6.73</v>
      </c>
      <c r="F57" s="13">
        <v>12.03</v>
      </c>
      <c r="G57" s="14">
        <v>11.33</v>
      </c>
      <c r="H57" s="15">
        <v>11.13</v>
      </c>
      <c r="I57" s="16">
        <v>11.43</v>
      </c>
      <c r="J57" s="17">
        <v>10.75</v>
      </c>
      <c r="K57" s="18">
        <v>10.49</v>
      </c>
      <c r="L57" s="19">
        <v>11.75</v>
      </c>
      <c r="M57" s="20">
        <v>9.81</v>
      </c>
      <c r="N57" s="21">
        <v>9.0500000000000007</v>
      </c>
      <c r="O57" s="22">
        <v>5.33</v>
      </c>
      <c r="P57" s="23">
        <v>6.03</v>
      </c>
      <c r="Q57" s="24">
        <v>5.84</v>
      </c>
      <c r="R57" s="25">
        <v>5.6</v>
      </c>
      <c r="T57" s="45" t="s">
        <v>12</v>
      </c>
      <c r="U57" s="44">
        <f t="shared" si="16"/>
        <v>6.7266666666666666</v>
      </c>
      <c r="V57" s="44">
        <f t="shared" si="17"/>
        <v>10.863333333333333</v>
      </c>
      <c r="W57" s="44">
        <f t="shared" si="18"/>
        <v>5.6999999999999993</v>
      </c>
    </row>
  </sheetData>
  <autoFilter ref="A3:R57" xr:uid="{621994D8-7AA3-2A47-A7E5-151AA1DD61CB}"/>
  <mergeCells count="3">
    <mergeCell ref="C2:E2"/>
    <mergeCell ref="F2:N2"/>
    <mergeCell ref="O2:R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A3D85-064D-B841-AC57-2F5D0717CA60}">
  <dimension ref="A2:AG57"/>
  <sheetViews>
    <sheetView topLeftCell="I1" workbookViewId="0">
      <selection activeCell="AD3" sqref="AD3:AG12"/>
    </sheetView>
  </sheetViews>
  <sheetFormatPr baseColWidth="10" defaultRowHeight="16" x14ac:dyDescent="0.2"/>
  <sheetData>
    <row r="2" spans="1:33" x14ac:dyDescent="0.2">
      <c r="B2" s="47"/>
      <c r="C2" s="49"/>
      <c r="D2" s="49"/>
      <c r="E2" s="49"/>
      <c r="F2" s="50"/>
      <c r="G2" s="50"/>
      <c r="H2" s="50"/>
      <c r="I2" s="50"/>
      <c r="J2" s="50"/>
      <c r="K2" s="50"/>
      <c r="L2" s="50"/>
      <c r="M2" s="50"/>
      <c r="N2" s="50"/>
      <c r="O2" s="51"/>
      <c r="P2" s="51"/>
      <c r="Q2" s="51"/>
      <c r="R2" s="51"/>
    </row>
    <row r="3" spans="1:33" x14ac:dyDescent="0.2">
      <c r="A3" s="47" t="s">
        <v>0</v>
      </c>
      <c r="B3" s="8" t="s">
        <v>186</v>
      </c>
      <c r="C3" s="8" t="s">
        <v>187</v>
      </c>
      <c r="D3" s="8" t="s">
        <v>188</v>
      </c>
      <c r="E3" s="8" t="s">
        <v>189</v>
      </c>
      <c r="F3" s="8" t="s">
        <v>190</v>
      </c>
      <c r="G3" s="8" t="s">
        <v>191</v>
      </c>
      <c r="H3" s="8" t="s">
        <v>192</v>
      </c>
      <c r="I3" s="8" t="s">
        <v>193</v>
      </c>
      <c r="J3" s="8" t="s">
        <v>194</v>
      </c>
      <c r="K3" s="8" t="s">
        <v>195</v>
      </c>
      <c r="L3" s="8" t="s">
        <v>196</v>
      </c>
      <c r="M3" s="8" t="s">
        <v>197</v>
      </c>
      <c r="N3" s="8" t="s">
        <v>198</v>
      </c>
      <c r="O3" s="8" t="s">
        <v>199</v>
      </c>
      <c r="P3" s="8" t="s">
        <v>200</v>
      </c>
      <c r="Q3" s="8" t="s">
        <v>201</v>
      </c>
      <c r="R3" s="8" t="s">
        <v>202</v>
      </c>
      <c r="U3" s="43" t="s">
        <v>184</v>
      </c>
      <c r="V3" s="43" t="s">
        <v>185</v>
      </c>
      <c r="W3" s="43" t="s">
        <v>210</v>
      </c>
      <c r="Z3" s="43" t="s">
        <v>184</v>
      </c>
      <c r="AA3" s="43" t="s">
        <v>185</v>
      </c>
      <c r="AB3" s="43" t="s">
        <v>210</v>
      </c>
      <c r="AE3" s="43" t="s">
        <v>184</v>
      </c>
      <c r="AF3" s="43" t="s">
        <v>185</v>
      </c>
      <c r="AG3" s="43" t="s">
        <v>210</v>
      </c>
    </row>
    <row r="4" spans="1:33" x14ac:dyDescent="0.2">
      <c r="A4" s="47">
        <v>45292</v>
      </c>
      <c r="B4" s="9" t="s">
        <v>203</v>
      </c>
      <c r="C4" s="10">
        <v>2.89</v>
      </c>
      <c r="D4" s="11">
        <v>2.52</v>
      </c>
      <c r="E4" s="12">
        <v>3.03</v>
      </c>
      <c r="F4" s="13">
        <v>3.28</v>
      </c>
      <c r="G4" s="14">
        <v>2.92</v>
      </c>
      <c r="H4" s="15">
        <v>3.41</v>
      </c>
      <c r="I4" s="16">
        <v>3.66</v>
      </c>
      <c r="J4" s="17">
        <v>3.52</v>
      </c>
      <c r="K4" s="18">
        <v>3.82</v>
      </c>
      <c r="L4" s="19">
        <v>3.35</v>
      </c>
      <c r="M4" s="20">
        <v>3.22</v>
      </c>
      <c r="N4" s="21">
        <v>4.05</v>
      </c>
      <c r="O4" s="22">
        <v>4.5599999999999996</v>
      </c>
      <c r="P4" s="23">
        <v>5.2</v>
      </c>
      <c r="Q4" s="24">
        <v>5.55</v>
      </c>
      <c r="R4" s="25">
        <v>5.37</v>
      </c>
      <c r="T4" s="9" t="s">
        <v>203</v>
      </c>
      <c r="U4" s="44">
        <f>(C4+D4+E4)/3</f>
        <v>2.813333333333333</v>
      </c>
      <c r="V4" s="44">
        <f>(F4+G4+H4+I4+J4+K4+L4+M4+N4)/9</f>
        <v>3.47</v>
      </c>
      <c r="W4" s="44">
        <f>(O4+P4+Q4+R4)/4</f>
        <v>5.17</v>
      </c>
      <c r="Y4" s="9" t="s">
        <v>203</v>
      </c>
      <c r="Z4" s="44">
        <f>(U4+U13+U22+U31+U40+U49)/6</f>
        <v>2.7144444444444442</v>
      </c>
      <c r="AA4" s="44">
        <f>(V4+V13+V22+V31+V40+V49)/6</f>
        <v>3.485740740740741</v>
      </c>
      <c r="AB4" s="44">
        <f>(W4+W13+W22+W31+W40+W49)/6</f>
        <v>4.9904166666666665</v>
      </c>
      <c r="AD4" s="9" t="s">
        <v>203</v>
      </c>
      <c r="AE4" s="44">
        <v>2.7144444444444442</v>
      </c>
      <c r="AF4" s="44">
        <v>3.485740740740741</v>
      </c>
      <c r="AG4" s="44">
        <v>4.9904166666666665</v>
      </c>
    </row>
    <row r="5" spans="1:33" x14ac:dyDescent="0.2">
      <c r="A5" s="47">
        <v>45292</v>
      </c>
      <c r="B5" s="9" t="s">
        <v>204</v>
      </c>
      <c r="C5" s="10">
        <v>3.87</v>
      </c>
      <c r="D5" s="11">
        <v>13.71</v>
      </c>
      <c r="E5" s="12">
        <v>13.6</v>
      </c>
      <c r="F5" s="13">
        <v>6.96</v>
      </c>
      <c r="G5" s="14">
        <v>7.08</v>
      </c>
      <c r="H5" s="15">
        <v>6.71</v>
      </c>
      <c r="I5" s="16">
        <v>7.61</v>
      </c>
      <c r="J5" s="17">
        <v>8.67</v>
      </c>
      <c r="K5" s="18">
        <v>8.4</v>
      </c>
      <c r="L5" s="19">
        <v>8.57</v>
      </c>
      <c r="M5" s="20">
        <v>8.65</v>
      </c>
      <c r="N5" s="21">
        <v>11.3</v>
      </c>
      <c r="O5" s="22">
        <v>13.81</v>
      </c>
      <c r="P5" s="23">
        <v>13.57</v>
      </c>
      <c r="Q5" s="24">
        <v>14.77</v>
      </c>
      <c r="R5" s="25">
        <v>12.58</v>
      </c>
      <c r="T5" s="9" t="s">
        <v>204</v>
      </c>
      <c r="U5" s="44">
        <f t="shared" ref="U5:U12" si="0">(C5+D5+E5)/3</f>
        <v>10.393333333333333</v>
      </c>
      <c r="V5" s="44">
        <f t="shared" ref="V5:V12" si="1">(F5+G5+H5+I5+J5+K5+L5+M5+N5)/9</f>
        <v>8.2166666666666668</v>
      </c>
      <c r="W5" s="44">
        <f t="shared" ref="W5:W12" si="2">(O5+P5+Q5+R5)/4</f>
        <v>13.682500000000001</v>
      </c>
      <c r="Y5" s="9" t="s">
        <v>204</v>
      </c>
      <c r="Z5" s="44">
        <f t="shared" ref="Z5:AB12" si="3">(U5+U14+U23+U32+U41+U50)/6</f>
        <v>10.44611111111111</v>
      </c>
      <c r="AA5" s="44">
        <f t="shared" si="3"/>
        <v>8.2966666666666669</v>
      </c>
      <c r="AB5" s="44">
        <f t="shared" si="3"/>
        <v>13.842499999999999</v>
      </c>
      <c r="AD5" s="9" t="s">
        <v>204</v>
      </c>
      <c r="AE5" s="44">
        <v>10.44611111111111</v>
      </c>
      <c r="AF5" s="44">
        <v>8.2966666666666669</v>
      </c>
      <c r="AG5" s="44">
        <v>13.842499999999999</v>
      </c>
    </row>
    <row r="6" spans="1:33" x14ac:dyDescent="0.2">
      <c r="A6" s="47">
        <v>45292</v>
      </c>
      <c r="B6" s="9" t="s">
        <v>205</v>
      </c>
      <c r="C6" s="10">
        <v>1.3</v>
      </c>
      <c r="D6" s="11">
        <v>1.67</v>
      </c>
      <c r="E6" s="12">
        <v>1.71</v>
      </c>
      <c r="F6" s="13">
        <v>2.98</v>
      </c>
      <c r="G6" s="14">
        <v>2.82</v>
      </c>
      <c r="H6" s="15">
        <v>2.56</v>
      </c>
      <c r="I6" s="16">
        <v>3.64</v>
      </c>
      <c r="J6" s="17">
        <v>2.81</v>
      </c>
      <c r="K6" s="18">
        <v>4.33</v>
      </c>
      <c r="L6" s="19">
        <v>4.41</v>
      </c>
      <c r="M6" s="20">
        <v>4.25</v>
      </c>
      <c r="N6" s="21">
        <v>5.09</v>
      </c>
      <c r="O6" s="22">
        <v>3.73</v>
      </c>
      <c r="P6" s="23">
        <v>3.35</v>
      </c>
      <c r="Q6" s="24">
        <v>4.4800000000000004</v>
      </c>
      <c r="R6" s="25">
        <v>3.97</v>
      </c>
      <c r="T6" s="9" t="s">
        <v>205</v>
      </c>
      <c r="U6" s="44">
        <f t="shared" si="0"/>
        <v>1.5599999999999998</v>
      </c>
      <c r="V6" s="44">
        <f t="shared" si="1"/>
        <v>3.6544444444444446</v>
      </c>
      <c r="W6" s="44">
        <f t="shared" si="2"/>
        <v>3.8825000000000003</v>
      </c>
      <c r="Y6" s="9" t="s">
        <v>205</v>
      </c>
      <c r="Z6" s="44">
        <f t="shared" si="3"/>
        <v>1.5616666666666665</v>
      </c>
      <c r="AA6" s="44">
        <f t="shared" si="3"/>
        <v>3.6224074074074069</v>
      </c>
      <c r="AB6" s="44">
        <f t="shared" si="3"/>
        <v>3.8520833333333333</v>
      </c>
      <c r="AD6" s="9" t="s">
        <v>205</v>
      </c>
      <c r="AE6" s="44">
        <v>1.5616666666666665</v>
      </c>
      <c r="AF6" s="44">
        <v>3.6224074074074069</v>
      </c>
      <c r="AG6" s="44">
        <v>3.8520833333333333</v>
      </c>
    </row>
    <row r="7" spans="1:33" x14ac:dyDescent="0.2">
      <c r="A7" s="47">
        <v>45292</v>
      </c>
      <c r="B7" s="9" t="s">
        <v>16</v>
      </c>
      <c r="C7" s="10">
        <v>2.09</v>
      </c>
      <c r="D7" s="11">
        <v>2.54</v>
      </c>
      <c r="E7" s="12">
        <v>2.25</v>
      </c>
      <c r="F7" s="13">
        <v>4.5599999999999996</v>
      </c>
      <c r="G7" s="14">
        <v>4.8099999999999996</v>
      </c>
      <c r="H7" s="15">
        <v>4.33</v>
      </c>
      <c r="I7" s="16">
        <v>5.3</v>
      </c>
      <c r="J7" s="17">
        <v>4.5</v>
      </c>
      <c r="K7" s="18">
        <v>5.97</v>
      </c>
      <c r="L7" s="19">
        <v>5.89</v>
      </c>
      <c r="M7" s="20">
        <v>5.41</v>
      </c>
      <c r="N7" s="21">
        <v>6.4</v>
      </c>
      <c r="O7" s="22">
        <v>3.71</v>
      </c>
      <c r="P7" s="23">
        <v>4.45</v>
      </c>
      <c r="Q7" s="24">
        <v>4.43</v>
      </c>
      <c r="R7" s="25">
        <v>5.13</v>
      </c>
      <c r="T7" s="9" t="s">
        <v>16</v>
      </c>
      <c r="U7" s="44">
        <f t="shared" si="0"/>
        <v>2.2933333333333334</v>
      </c>
      <c r="V7" s="44">
        <f t="shared" si="1"/>
        <v>5.2411111111111106</v>
      </c>
      <c r="W7" s="44">
        <f t="shared" si="2"/>
        <v>4.43</v>
      </c>
      <c r="Y7" s="9" t="s">
        <v>16</v>
      </c>
      <c r="Z7" s="44">
        <f t="shared" si="3"/>
        <v>2.2933333333333334</v>
      </c>
      <c r="AA7" s="44">
        <f t="shared" si="3"/>
        <v>5.1781481481481482</v>
      </c>
      <c r="AB7" s="44">
        <f t="shared" si="3"/>
        <v>4.4329166666666664</v>
      </c>
      <c r="AD7" s="9" t="s">
        <v>16</v>
      </c>
      <c r="AE7" s="44">
        <v>2.2933333333333334</v>
      </c>
      <c r="AF7" s="44">
        <v>5.1781481481481482</v>
      </c>
      <c r="AG7" s="44">
        <v>4.4329166666666664</v>
      </c>
    </row>
    <row r="8" spans="1:33" x14ac:dyDescent="0.2">
      <c r="A8" s="47">
        <v>45292</v>
      </c>
      <c r="B8" s="9" t="s">
        <v>15</v>
      </c>
      <c r="C8" s="10">
        <v>3</v>
      </c>
      <c r="D8" s="11">
        <v>3.27</v>
      </c>
      <c r="E8" s="12">
        <v>3.92</v>
      </c>
      <c r="F8" s="13">
        <v>4.84</v>
      </c>
      <c r="G8" s="14">
        <v>4.8899999999999997</v>
      </c>
      <c r="H8" s="15">
        <v>4.84</v>
      </c>
      <c r="I8" s="16">
        <v>5.15</v>
      </c>
      <c r="J8" s="17">
        <v>4.8600000000000003</v>
      </c>
      <c r="K8" s="18">
        <v>6.61</v>
      </c>
      <c r="L8" s="19">
        <v>6.41</v>
      </c>
      <c r="M8" s="20">
        <v>6.48</v>
      </c>
      <c r="N8" s="21">
        <v>6.96</v>
      </c>
      <c r="O8" s="22">
        <v>6.9</v>
      </c>
      <c r="P8" s="23">
        <v>8.51</v>
      </c>
      <c r="Q8" s="24">
        <v>8.58</v>
      </c>
      <c r="R8" s="25">
        <v>6.7</v>
      </c>
      <c r="T8" s="9" t="s">
        <v>15</v>
      </c>
      <c r="U8" s="44">
        <f t="shared" si="0"/>
        <v>3.3966666666666665</v>
      </c>
      <c r="V8" s="44">
        <f t="shared" si="1"/>
        <v>5.6711111111111112</v>
      </c>
      <c r="W8" s="44">
        <f t="shared" si="2"/>
        <v>7.6725000000000003</v>
      </c>
      <c r="Y8" s="9" t="s">
        <v>15</v>
      </c>
      <c r="Z8" s="44">
        <f t="shared" si="3"/>
        <v>3.4327777777777779</v>
      </c>
      <c r="AA8" s="44">
        <f t="shared" si="3"/>
        <v>5.817222222222223</v>
      </c>
      <c r="AB8" s="44">
        <f t="shared" si="3"/>
        <v>8.360833333333332</v>
      </c>
      <c r="AD8" s="9" t="s">
        <v>15</v>
      </c>
      <c r="AE8" s="44">
        <v>3.4327777777777779</v>
      </c>
      <c r="AF8" s="44">
        <v>5.817222222222223</v>
      </c>
      <c r="AG8" s="44">
        <v>8.360833333333332</v>
      </c>
    </row>
    <row r="9" spans="1:33" x14ac:dyDescent="0.2">
      <c r="A9" s="47">
        <v>45292</v>
      </c>
      <c r="B9" s="9" t="s">
        <v>206</v>
      </c>
      <c r="C9" s="10">
        <v>1.74</v>
      </c>
      <c r="D9" s="11">
        <v>1.53</v>
      </c>
      <c r="E9" s="12">
        <v>1.43</v>
      </c>
      <c r="F9" s="13">
        <v>3.61</v>
      </c>
      <c r="G9" s="14">
        <v>3.04</v>
      </c>
      <c r="H9" s="15">
        <v>3.68</v>
      </c>
      <c r="I9" s="16">
        <v>3.63</v>
      </c>
      <c r="J9" s="17">
        <v>3.03</v>
      </c>
      <c r="K9" s="18">
        <v>3.49</v>
      </c>
      <c r="L9" s="19">
        <v>3.22</v>
      </c>
      <c r="M9" s="20">
        <v>3.63</v>
      </c>
      <c r="N9" s="21">
        <v>3.73</v>
      </c>
      <c r="O9" s="22">
        <v>1.8</v>
      </c>
      <c r="P9" s="23">
        <v>2.36</v>
      </c>
      <c r="Q9" s="24">
        <v>2.4700000000000002</v>
      </c>
      <c r="R9" s="25">
        <v>2.37</v>
      </c>
      <c r="T9" s="9" t="s">
        <v>206</v>
      </c>
      <c r="U9" s="44">
        <f t="shared" si="0"/>
        <v>1.5666666666666667</v>
      </c>
      <c r="V9" s="44">
        <f t="shared" si="1"/>
        <v>3.4511111111111115</v>
      </c>
      <c r="W9" s="44">
        <f t="shared" si="2"/>
        <v>2.25</v>
      </c>
      <c r="Y9" s="9" t="s">
        <v>206</v>
      </c>
      <c r="Z9" s="44">
        <f t="shared" si="3"/>
        <v>1.6644444444444446</v>
      </c>
      <c r="AA9" s="44">
        <f t="shared" si="3"/>
        <v>3.5542592592592595</v>
      </c>
      <c r="AB9" s="44">
        <f t="shared" si="3"/>
        <v>2.3483333333333332</v>
      </c>
      <c r="AD9" s="9" t="s">
        <v>206</v>
      </c>
      <c r="AE9" s="44">
        <v>1.6644444444444446</v>
      </c>
      <c r="AF9" s="44">
        <v>3.5542592592592595</v>
      </c>
      <c r="AG9" s="44">
        <v>2.3483333333333332</v>
      </c>
    </row>
    <row r="10" spans="1:33" x14ac:dyDescent="0.2">
      <c r="A10" s="47">
        <v>45292</v>
      </c>
      <c r="B10" s="9" t="s">
        <v>207</v>
      </c>
      <c r="C10" s="10">
        <v>0.21</v>
      </c>
      <c r="D10" s="11">
        <v>0.54</v>
      </c>
      <c r="E10" s="12">
        <v>0.38</v>
      </c>
      <c r="F10" s="13">
        <v>0.16</v>
      </c>
      <c r="G10" s="14">
        <v>0.3</v>
      </c>
      <c r="H10" s="15">
        <v>0.13</v>
      </c>
      <c r="I10" s="16">
        <v>0.38</v>
      </c>
      <c r="J10" s="17">
        <v>0.34</v>
      </c>
      <c r="K10" s="18">
        <v>0.24</v>
      </c>
      <c r="L10" s="19">
        <v>0.28000000000000003</v>
      </c>
      <c r="M10" s="20">
        <v>0.23</v>
      </c>
      <c r="N10" s="21">
        <v>0.28999999999999998</v>
      </c>
      <c r="O10" s="22">
        <v>0.64</v>
      </c>
      <c r="P10" s="23">
        <v>0.74</v>
      </c>
      <c r="Q10" s="24">
        <v>0.99</v>
      </c>
      <c r="R10" s="25">
        <v>1.03</v>
      </c>
      <c r="T10" s="9" t="s">
        <v>207</v>
      </c>
      <c r="U10" s="44">
        <f t="shared" si="0"/>
        <v>0.37666666666666665</v>
      </c>
      <c r="V10" s="44">
        <f t="shared" si="1"/>
        <v>0.26111111111111113</v>
      </c>
      <c r="W10" s="44">
        <f t="shared" si="2"/>
        <v>0.85000000000000009</v>
      </c>
      <c r="Y10" s="9" t="s">
        <v>207</v>
      </c>
      <c r="Z10" s="44">
        <f t="shared" si="3"/>
        <v>0.37888888888888889</v>
      </c>
      <c r="AA10" s="44">
        <f t="shared" si="3"/>
        <v>0.28851851851851851</v>
      </c>
      <c r="AB10" s="44">
        <f t="shared" si="3"/>
        <v>0.92541666666666655</v>
      </c>
      <c r="AD10" s="9" t="s">
        <v>207</v>
      </c>
      <c r="AE10" s="44">
        <v>0.37888888888888889</v>
      </c>
      <c r="AF10" s="44">
        <v>0.28851851851851851</v>
      </c>
      <c r="AG10" s="44">
        <v>0.92541666666666655</v>
      </c>
    </row>
    <row r="11" spans="1:33" x14ac:dyDescent="0.2">
      <c r="A11" s="47">
        <v>45292</v>
      </c>
      <c r="B11" s="9" t="s">
        <v>208</v>
      </c>
      <c r="C11" s="10">
        <v>0.2</v>
      </c>
      <c r="D11" s="11">
        <v>0.44</v>
      </c>
      <c r="E11" s="12">
        <v>0.52</v>
      </c>
      <c r="F11" s="13">
        <v>0.15</v>
      </c>
      <c r="G11" s="14">
        <v>0.17</v>
      </c>
      <c r="H11" s="15">
        <v>0.14000000000000001</v>
      </c>
      <c r="I11" s="16">
        <v>0.2</v>
      </c>
      <c r="J11" s="17">
        <v>0.26</v>
      </c>
      <c r="K11" s="18">
        <v>0.24</v>
      </c>
      <c r="L11" s="19">
        <v>0.32</v>
      </c>
      <c r="M11" s="20">
        <v>0.19</v>
      </c>
      <c r="N11" s="21">
        <v>0.4</v>
      </c>
      <c r="O11" s="22">
        <v>0.68</v>
      </c>
      <c r="P11" s="23">
        <v>0.81</v>
      </c>
      <c r="Q11" s="24">
        <v>0.78</v>
      </c>
      <c r="R11" s="25">
        <v>0.54</v>
      </c>
      <c r="T11" s="9" t="s">
        <v>208</v>
      </c>
      <c r="U11" s="44">
        <f t="shared" si="0"/>
        <v>0.38666666666666671</v>
      </c>
      <c r="V11" s="44">
        <f t="shared" si="1"/>
        <v>0.23000000000000004</v>
      </c>
      <c r="W11" s="44">
        <f t="shared" si="2"/>
        <v>0.70250000000000012</v>
      </c>
      <c r="Y11" s="9" t="s">
        <v>208</v>
      </c>
      <c r="Z11" s="44">
        <f t="shared" si="3"/>
        <v>0.3683333333333334</v>
      </c>
      <c r="AA11" s="44">
        <f t="shared" si="3"/>
        <v>0.24148148148148152</v>
      </c>
      <c r="AB11" s="44">
        <f t="shared" si="3"/>
        <v>0.71583333333333332</v>
      </c>
      <c r="AD11" s="9" t="s">
        <v>208</v>
      </c>
      <c r="AE11" s="44">
        <v>0.3683333333333334</v>
      </c>
      <c r="AF11" s="44">
        <v>0.24148148148148152</v>
      </c>
      <c r="AG11" s="44">
        <v>0.71583333333333332</v>
      </c>
    </row>
    <row r="12" spans="1:33" x14ac:dyDescent="0.2">
      <c r="A12" s="47">
        <v>45292</v>
      </c>
      <c r="B12" s="9" t="s">
        <v>12</v>
      </c>
      <c r="C12" s="10">
        <v>6.77</v>
      </c>
      <c r="D12" s="11">
        <v>7.14</v>
      </c>
      <c r="E12" s="12">
        <v>7.25</v>
      </c>
      <c r="F12" s="13">
        <v>10.71</v>
      </c>
      <c r="G12" s="14">
        <v>10.199999999999999</v>
      </c>
      <c r="H12" s="15">
        <v>10.74</v>
      </c>
      <c r="I12" s="16">
        <v>9.76</v>
      </c>
      <c r="J12" s="17">
        <v>9.58</v>
      </c>
      <c r="K12" s="18">
        <v>9.18</v>
      </c>
      <c r="L12" s="19">
        <v>10.199999999999999</v>
      </c>
      <c r="M12" s="20">
        <v>9.5399999999999991</v>
      </c>
      <c r="N12" s="21">
        <v>9.39</v>
      </c>
      <c r="O12" s="22">
        <v>7.47</v>
      </c>
      <c r="P12" s="23">
        <v>8.76</v>
      </c>
      <c r="Q12" s="24">
        <v>6.66</v>
      </c>
      <c r="R12" s="25">
        <v>6.37</v>
      </c>
      <c r="T12" s="45" t="s">
        <v>12</v>
      </c>
      <c r="U12" s="44">
        <f t="shared" si="0"/>
        <v>7.0533333333333337</v>
      </c>
      <c r="V12" s="44">
        <f t="shared" si="1"/>
        <v>9.9222222222222225</v>
      </c>
      <c r="W12" s="44">
        <f t="shared" si="2"/>
        <v>7.3150000000000004</v>
      </c>
      <c r="Y12" s="9" t="s">
        <v>12</v>
      </c>
      <c r="Z12" s="44">
        <f t="shared" si="3"/>
        <v>7.5311111111111115</v>
      </c>
      <c r="AA12" s="44">
        <f t="shared" si="3"/>
        <v>10.297777777777776</v>
      </c>
      <c r="AB12" s="44">
        <f t="shared" si="3"/>
        <v>7.5895833333333336</v>
      </c>
      <c r="AD12" s="9" t="s">
        <v>12</v>
      </c>
      <c r="AE12" s="44">
        <v>7.5311111111111115</v>
      </c>
      <c r="AF12" s="44">
        <v>10.297777777777776</v>
      </c>
      <c r="AG12" s="44">
        <v>7.5895833333333336</v>
      </c>
    </row>
    <row r="13" spans="1:33" x14ac:dyDescent="0.2">
      <c r="A13" s="47">
        <v>45323</v>
      </c>
      <c r="B13" s="9" t="s">
        <v>203</v>
      </c>
      <c r="C13" s="10">
        <v>2.75</v>
      </c>
      <c r="D13" s="11">
        <v>2.4900000000000002</v>
      </c>
      <c r="E13" s="12">
        <v>2.99</v>
      </c>
      <c r="F13" s="13">
        <v>3.23</v>
      </c>
      <c r="G13" s="14">
        <v>3.05</v>
      </c>
      <c r="H13" s="15">
        <v>3.32</v>
      </c>
      <c r="I13" s="16">
        <v>3.69</v>
      </c>
      <c r="J13" s="17">
        <v>3.47</v>
      </c>
      <c r="K13" s="18">
        <v>3.63</v>
      </c>
      <c r="L13" s="19">
        <v>3.4</v>
      </c>
      <c r="M13" s="20">
        <v>3.18</v>
      </c>
      <c r="N13" s="21">
        <v>4.0599999999999996</v>
      </c>
      <c r="O13" s="22">
        <v>4.4000000000000004</v>
      </c>
      <c r="P13" s="23">
        <v>5.09</v>
      </c>
      <c r="Q13" s="24">
        <v>5.31</v>
      </c>
      <c r="R13" s="25">
        <v>4.96</v>
      </c>
      <c r="T13" s="9" t="s">
        <v>203</v>
      </c>
      <c r="U13" s="44">
        <f>(C13+D13+E13)/3</f>
        <v>2.7433333333333336</v>
      </c>
      <c r="V13" s="44">
        <f>(F13+G13+H13+I13+J13+K13+L13+M13+N13)/9</f>
        <v>3.4477777777777772</v>
      </c>
      <c r="W13" s="44">
        <f>(O13+P13+Q13+R13)/4</f>
        <v>4.9400000000000004</v>
      </c>
    </row>
    <row r="14" spans="1:33" x14ac:dyDescent="0.2">
      <c r="A14" s="47">
        <v>45323</v>
      </c>
      <c r="B14" s="9" t="s">
        <v>204</v>
      </c>
      <c r="C14" s="10">
        <v>3.86</v>
      </c>
      <c r="D14" s="11">
        <v>13.77</v>
      </c>
      <c r="E14" s="12">
        <v>13.78</v>
      </c>
      <c r="F14" s="13">
        <v>7.09</v>
      </c>
      <c r="G14" s="14">
        <v>7.24</v>
      </c>
      <c r="H14" s="15">
        <v>6.89</v>
      </c>
      <c r="I14" s="16">
        <v>7.81</v>
      </c>
      <c r="J14" s="17">
        <v>8.52</v>
      </c>
      <c r="K14" s="18">
        <v>8.4600000000000009</v>
      </c>
      <c r="L14" s="19">
        <v>8.59</v>
      </c>
      <c r="M14" s="20">
        <v>8.48</v>
      </c>
      <c r="N14" s="21">
        <v>11.28</v>
      </c>
      <c r="O14" s="22">
        <v>13.93</v>
      </c>
      <c r="P14" s="23">
        <v>13.62</v>
      </c>
      <c r="Q14" s="24">
        <v>15.03</v>
      </c>
      <c r="R14" s="25">
        <v>12.72</v>
      </c>
      <c r="T14" s="9" t="s">
        <v>204</v>
      </c>
      <c r="U14" s="44">
        <f t="shared" ref="U14:U21" si="4">(C14+D14+E14)/3</f>
        <v>10.469999999999999</v>
      </c>
      <c r="V14" s="44">
        <f t="shared" ref="V14:V21" si="5">(F14+G14+H14+I14+J14+K14+L14+M14+N14)/9</f>
        <v>8.2622222222222224</v>
      </c>
      <c r="W14" s="44">
        <f t="shared" ref="W14:W21" si="6">(O14+P14+Q14+R14)/4</f>
        <v>13.824999999999999</v>
      </c>
    </row>
    <row r="15" spans="1:33" x14ac:dyDescent="0.2">
      <c r="A15" s="47">
        <v>45323</v>
      </c>
      <c r="B15" s="9" t="s">
        <v>205</v>
      </c>
      <c r="C15" s="10">
        <v>1.2</v>
      </c>
      <c r="D15" s="11">
        <v>1.66</v>
      </c>
      <c r="E15" s="12">
        <v>1.71</v>
      </c>
      <c r="F15" s="13">
        <v>2.88</v>
      </c>
      <c r="G15" s="14">
        <v>2.72</v>
      </c>
      <c r="H15" s="15">
        <v>2.6</v>
      </c>
      <c r="I15" s="16">
        <v>3.47</v>
      </c>
      <c r="J15" s="17">
        <v>2.81</v>
      </c>
      <c r="K15" s="18">
        <v>4.3899999999999997</v>
      </c>
      <c r="L15" s="19">
        <v>4.45</v>
      </c>
      <c r="M15" s="20">
        <v>4.22</v>
      </c>
      <c r="N15" s="21">
        <v>4.93</v>
      </c>
      <c r="O15" s="22">
        <v>3.73</v>
      </c>
      <c r="P15" s="23">
        <v>3.21</v>
      </c>
      <c r="Q15" s="24">
        <v>4.3600000000000003</v>
      </c>
      <c r="R15" s="25">
        <v>4.04</v>
      </c>
      <c r="T15" s="9" t="s">
        <v>205</v>
      </c>
      <c r="U15" s="44">
        <f t="shared" si="4"/>
        <v>1.5233333333333334</v>
      </c>
      <c r="V15" s="44">
        <f t="shared" si="5"/>
        <v>3.6077777777777778</v>
      </c>
      <c r="W15" s="44">
        <f t="shared" si="6"/>
        <v>3.835</v>
      </c>
    </row>
    <row r="16" spans="1:33" x14ac:dyDescent="0.2">
      <c r="A16" s="47">
        <v>45323</v>
      </c>
      <c r="B16" s="9" t="s">
        <v>16</v>
      </c>
      <c r="C16" s="10">
        <v>2.0099999999999998</v>
      </c>
      <c r="D16" s="11">
        <v>2.52</v>
      </c>
      <c r="E16" s="12">
        <v>2.33</v>
      </c>
      <c r="F16" s="13">
        <v>4.57</v>
      </c>
      <c r="G16" s="14">
        <v>4.82</v>
      </c>
      <c r="H16" s="15">
        <v>4.1900000000000004</v>
      </c>
      <c r="I16" s="16">
        <v>5.36</v>
      </c>
      <c r="J16" s="17">
        <v>4.4400000000000004</v>
      </c>
      <c r="K16" s="18">
        <v>5.99</v>
      </c>
      <c r="L16" s="19">
        <v>5.91</v>
      </c>
      <c r="M16" s="20">
        <v>5.31</v>
      </c>
      <c r="N16" s="21">
        <v>6.19</v>
      </c>
      <c r="O16" s="22">
        <v>3.63</v>
      </c>
      <c r="P16" s="23">
        <v>4.6100000000000003</v>
      </c>
      <c r="Q16" s="24">
        <v>4.34</v>
      </c>
      <c r="R16" s="25">
        <v>5.18</v>
      </c>
      <c r="T16" s="9" t="s">
        <v>16</v>
      </c>
      <c r="U16" s="44">
        <f t="shared" si="4"/>
        <v>2.2866666666666666</v>
      </c>
      <c r="V16" s="44">
        <f t="shared" si="5"/>
        <v>5.1977777777777776</v>
      </c>
      <c r="W16" s="44">
        <f t="shared" si="6"/>
        <v>4.4399999999999995</v>
      </c>
    </row>
    <row r="17" spans="1:23" x14ac:dyDescent="0.2">
      <c r="A17" s="47">
        <v>45323</v>
      </c>
      <c r="B17" s="9" t="s">
        <v>15</v>
      </c>
      <c r="C17" s="10">
        <v>2.92</v>
      </c>
      <c r="D17" s="11">
        <v>3.22</v>
      </c>
      <c r="E17" s="12">
        <v>3.73</v>
      </c>
      <c r="F17" s="13">
        <v>4.91</v>
      </c>
      <c r="G17" s="14">
        <v>4.6399999999999997</v>
      </c>
      <c r="H17" s="15">
        <v>4.7300000000000004</v>
      </c>
      <c r="I17" s="16">
        <v>5</v>
      </c>
      <c r="J17" s="17">
        <v>4.7</v>
      </c>
      <c r="K17" s="18">
        <v>6.43</v>
      </c>
      <c r="L17" s="19">
        <v>6.47</v>
      </c>
      <c r="M17" s="20">
        <v>6.39</v>
      </c>
      <c r="N17" s="21">
        <v>6.96</v>
      </c>
      <c r="O17" s="22">
        <v>6.84</v>
      </c>
      <c r="P17" s="23">
        <v>8.57</v>
      </c>
      <c r="Q17" s="24">
        <v>8.51</v>
      </c>
      <c r="R17" s="25">
        <v>6.86</v>
      </c>
      <c r="T17" s="9" t="s">
        <v>15</v>
      </c>
      <c r="U17" s="44">
        <f t="shared" si="4"/>
        <v>3.2900000000000005</v>
      </c>
      <c r="V17" s="44">
        <f t="shared" si="5"/>
        <v>5.5811111111111114</v>
      </c>
      <c r="W17" s="44">
        <f t="shared" si="6"/>
        <v>7.6950000000000003</v>
      </c>
    </row>
    <row r="18" spans="1:23" x14ac:dyDescent="0.2">
      <c r="A18" s="47">
        <v>45323</v>
      </c>
      <c r="B18" s="9" t="s">
        <v>206</v>
      </c>
      <c r="C18" s="10">
        <v>1.88</v>
      </c>
      <c r="D18" s="11">
        <v>1.79</v>
      </c>
      <c r="E18" s="12">
        <v>1.79</v>
      </c>
      <c r="F18" s="13">
        <v>3.68</v>
      </c>
      <c r="G18" s="14">
        <v>3.32</v>
      </c>
      <c r="H18" s="15">
        <v>3.84</v>
      </c>
      <c r="I18" s="16">
        <v>3.9</v>
      </c>
      <c r="J18" s="17">
        <v>3.52</v>
      </c>
      <c r="K18" s="18">
        <v>3.7</v>
      </c>
      <c r="L18" s="19">
        <v>3.28</v>
      </c>
      <c r="M18" s="20">
        <v>3.99</v>
      </c>
      <c r="N18" s="21">
        <v>4.03</v>
      </c>
      <c r="O18" s="22">
        <v>2</v>
      </c>
      <c r="P18" s="23">
        <v>2.68</v>
      </c>
      <c r="Q18" s="24">
        <v>2.71</v>
      </c>
      <c r="R18" s="25">
        <v>2.73</v>
      </c>
      <c r="T18" s="9" t="s">
        <v>206</v>
      </c>
      <c r="U18" s="44">
        <f t="shared" si="4"/>
        <v>1.82</v>
      </c>
      <c r="V18" s="44">
        <f t="shared" si="5"/>
        <v>3.6955555555555559</v>
      </c>
      <c r="W18" s="44">
        <f t="shared" si="6"/>
        <v>2.5299999999999998</v>
      </c>
    </row>
    <row r="19" spans="1:23" x14ac:dyDescent="0.2">
      <c r="A19" s="47">
        <v>45323</v>
      </c>
      <c r="B19" s="9" t="s">
        <v>207</v>
      </c>
      <c r="C19" s="10">
        <v>0.23</v>
      </c>
      <c r="D19" s="11">
        <v>0.51</v>
      </c>
      <c r="E19" s="12">
        <v>0.35</v>
      </c>
      <c r="F19" s="13">
        <v>0.11</v>
      </c>
      <c r="G19" s="14">
        <v>0.39</v>
      </c>
      <c r="H19" s="15">
        <v>0.13</v>
      </c>
      <c r="I19" s="16">
        <v>0.42</v>
      </c>
      <c r="J19" s="17">
        <v>0.38</v>
      </c>
      <c r="K19" s="18">
        <v>0.24</v>
      </c>
      <c r="L19" s="19">
        <v>0.31</v>
      </c>
      <c r="M19" s="20">
        <v>0.21</v>
      </c>
      <c r="N19" s="21">
        <v>0.3</v>
      </c>
      <c r="O19" s="22">
        <v>0.72</v>
      </c>
      <c r="P19" s="23">
        <v>0.77</v>
      </c>
      <c r="Q19" s="24">
        <v>1.08</v>
      </c>
      <c r="R19" s="25">
        <v>1.04</v>
      </c>
      <c r="T19" s="9" t="s">
        <v>207</v>
      </c>
      <c r="U19" s="44">
        <f t="shared" si="4"/>
        <v>0.36333333333333329</v>
      </c>
      <c r="V19" s="44">
        <f t="shared" si="5"/>
        <v>0.27666666666666667</v>
      </c>
      <c r="W19" s="44">
        <f t="shared" si="6"/>
        <v>0.90250000000000008</v>
      </c>
    </row>
    <row r="20" spans="1:23" x14ac:dyDescent="0.2">
      <c r="A20" s="47">
        <v>45323</v>
      </c>
      <c r="B20" s="9" t="s">
        <v>208</v>
      </c>
      <c r="C20" s="10">
        <v>0.15</v>
      </c>
      <c r="D20" s="11">
        <v>0.39</v>
      </c>
      <c r="E20" s="12">
        <v>0.51</v>
      </c>
      <c r="F20" s="13">
        <v>0.14000000000000001</v>
      </c>
      <c r="G20" s="14">
        <v>0.21</v>
      </c>
      <c r="H20" s="15">
        <v>0.16</v>
      </c>
      <c r="I20" s="16">
        <v>0.2</v>
      </c>
      <c r="J20" s="17">
        <v>0.26</v>
      </c>
      <c r="K20" s="18">
        <v>0.22</v>
      </c>
      <c r="L20" s="19">
        <v>0.33</v>
      </c>
      <c r="M20" s="20">
        <v>0.2</v>
      </c>
      <c r="N20" s="21">
        <v>0.38</v>
      </c>
      <c r="O20" s="22">
        <v>0.69</v>
      </c>
      <c r="P20" s="23">
        <v>0.79</v>
      </c>
      <c r="Q20" s="24">
        <v>0.81</v>
      </c>
      <c r="R20" s="25">
        <v>0.56999999999999995</v>
      </c>
      <c r="T20" s="9" t="s">
        <v>208</v>
      </c>
      <c r="U20" s="44">
        <f t="shared" si="4"/>
        <v>0.35000000000000003</v>
      </c>
      <c r="V20" s="44">
        <f t="shared" si="5"/>
        <v>0.23333333333333334</v>
      </c>
      <c r="W20" s="44">
        <f t="shared" si="6"/>
        <v>0.71499999999999997</v>
      </c>
    </row>
    <row r="21" spans="1:23" x14ac:dyDescent="0.2">
      <c r="A21" s="47">
        <v>45323</v>
      </c>
      <c r="B21" s="9" t="s">
        <v>12</v>
      </c>
      <c r="C21" s="10">
        <v>7.66</v>
      </c>
      <c r="D21" s="11">
        <v>7.7</v>
      </c>
      <c r="E21" s="12">
        <v>7.88</v>
      </c>
      <c r="F21" s="13">
        <v>11.3</v>
      </c>
      <c r="G21" s="14">
        <v>10.43</v>
      </c>
      <c r="H21" s="15">
        <v>10.99</v>
      </c>
      <c r="I21" s="16">
        <v>10.52</v>
      </c>
      <c r="J21" s="17">
        <v>10.37</v>
      </c>
      <c r="K21" s="18">
        <v>9.7200000000000006</v>
      </c>
      <c r="L21" s="19">
        <v>10.76</v>
      </c>
      <c r="M21" s="20">
        <v>10.119999999999999</v>
      </c>
      <c r="N21" s="21">
        <v>9.77</v>
      </c>
      <c r="O21" s="22">
        <v>8.08</v>
      </c>
      <c r="P21" s="23">
        <v>9.24</v>
      </c>
      <c r="Q21" s="24">
        <v>7.24</v>
      </c>
      <c r="R21" s="25">
        <v>6.97</v>
      </c>
      <c r="T21" s="45" t="s">
        <v>12</v>
      </c>
      <c r="U21" s="44">
        <f t="shared" si="4"/>
        <v>7.7466666666666661</v>
      </c>
      <c r="V21" s="44">
        <f t="shared" si="5"/>
        <v>10.44222222222222</v>
      </c>
      <c r="W21" s="44">
        <f t="shared" si="6"/>
        <v>7.8825000000000003</v>
      </c>
    </row>
    <row r="22" spans="1:23" x14ac:dyDescent="0.2">
      <c r="A22" s="47">
        <v>45352</v>
      </c>
      <c r="B22" s="9" t="s">
        <v>203</v>
      </c>
      <c r="C22" s="10">
        <v>2.81</v>
      </c>
      <c r="D22" s="11">
        <v>2.39</v>
      </c>
      <c r="E22" s="12">
        <v>3.02</v>
      </c>
      <c r="F22" s="13">
        <v>3.46</v>
      </c>
      <c r="G22" s="14">
        <v>3.15</v>
      </c>
      <c r="H22" s="15">
        <v>3.43</v>
      </c>
      <c r="I22" s="16">
        <v>3.7</v>
      </c>
      <c r="J22" s="17">
        <v>3.67</v>
      </c>
      <c r="K22" s="18">
        <v>3.77</v>
      </c>
      <c r="L22" s="19">
        <v>3.35</v>
      </c>
      <c r="M22" s="20">
        <v>3.39</v>
      </c>
      <c r="N22" s="21">
        <v>4.3600000000000003</v>
      </c>
      <c r="O22" s="22">
        <v>4.5199999999999996</v>
      </c>
      <c r="P22" s="23">
        <v>5.01</v>
      </c>
      <c r="Q22" s="24">
        <v>5.56</v>
      </c>
      <c r="R22" s="25">
        <v>5.17</v>
      </c>
      <c r="T22" s="9" t="s">
        <v>203</v>
      </c>
      <c r="U22" s="44">
        <f>(C22+D22+E22)/3</f>
        <v>2.74</v>
      </c>
      <c r="V22" s="44">
        <f>(F22+G22+H22+I22+J22+K22+L22+M22+N22)/9</f>
        <v>3.5866666666666669</v>
      </c>
      <c r="W22" s="44">
        <f>(O22+P22+Q22+R22)/4</f>
        <v>5.0649999999999995</v>
      </c>
    </row>
    <row r="23" spans="1:23" x14ac:dyDescent="0.2">
      <c r="A23" s="47">
        <v>45352</v>
      </c>
      <c r="B23" s="9" t="s">
        <v>204</v>
      </c>
      <c r="C23" s="10">
        <v>3.95</v>
      </c>
      <c r="D23" s="11">
        <v>13.67</v>
      </c>
      <c r="E23" s="12">
        <v>13.55</v>
      </c>
      <c r="F23" s="13">
        <v>7.04</v>
      </c>
      <c r="G23" s="14">
        <v>7</v>
      </c>
      <c r="H23" s="15">
        <v>6.82</v>
      </c>
      <c r="I23" s="16">
        <v>7.88</v>
      </c>
      <c r="J23" s="17">
        <v>8.7100000000000009</v>
      </c>
      <c r="K23" s="18">
        <v>8.6999999999999993</v>
      </c>
      <c r="L23" s="19">
        <v>8.42</v>
      </c>
      <c r="M23" s="20">
        <v>8.5500000000000007</v>
      </c>
      <c r="N23" s="21">
        <v>11.33</v>
      </c>
      <c r="O23" s="22">
        <v>13.81</v>
      </c>
      <c r="P23" s="23">
        <v>13.57</v>
      </c>
      <c r="Q23" s="24">
        <v>15.12</v>
      </c>
      <c r="R23" s="25">
        <v>13.3</v>
      </c>
      <c r="T23" s="9" t="s">
        <v>204</v>
      </c>
      <c r="U23" s="44">
        <f t="shared" ref="U23:U30" si="7">(C23+D23+E23)/3</f>
        <v>10.39</v>
      </c>
      <c r="V23" s="44">
        <f t="shared" ref="V23:V30" si="8">(F23+G23+H23+I23+J23+K23+L23+M23+N23)/9</f>
        <v>8.2722222222222221</v>
      </c>
      <c r="W23" s="44">
        <f t="shared" ref="W23:W30" si="9">(O23+P23+Q23+R23)/4</f>
        <v>13.95</v>
      </c>
    </row>
    <row r="24" spans="1:23" x14ac:dyDescent="0.2">
      <c r="A24" s="47">
        <v>45352</v>
      </c>
      <c r="B24" s="9" t="s">
        <v>205</v>
      </c>
      <c r="C24" s="10">
        <v>1.25</v>
      </c>
      <c r="D24" s="11">
        <v>1.73</v>
      </c>
      <c r="E24" s="12">
        <v>1.88</v>
      </c>
      <c r="F24" s="13">
        <v>2.74</v>
      </c>
      <c r="G24" s="14">
        <v>2.85</v>
      </c>
      <c r="H24" s="15">
        <v>2.59</v>
      </c>
      <c r="I24" s="16">
        <v>3.58</v>
      </c>
      <c r="J24" s="17">
        <v>2.71</v>
      </c>
      <c r="K24" s="18">
        <v>4.3600000000000003</v>
      </c>
      <c r="L24" s="19">
        <v>4.51</v>
      </c>
      <c r="M24" s="20">
        <v>4.29</v>
      </c>
      <c r="N24" s="21">
        <v>5.0999999999999996</v>
      </c>
      <c r="O24" s="22">
        <v>3.72</v>
      </c>
      <c r="P24" s="23">
        <v>3.22</v>
      </c>
      <c r="Q24" s="24">
        <v>4.43</v>
      </c>
      <c r="R24" s="25">
        <v>3.96</v>
      </c>
      <c r="T24" s="9" t="s">
        <v>205</v>
      </c>
      <c r="U24" s="44">
        <f t="shared" si="7"/>
        <v>1.6199999999999999</v>
      </c>
      <c r="V24" s="44">
        <f t="shared" si="8"/>
        <v>3.6366666666666663</v>
      </c>
      <c r="W24" s="44">
        <f t="shared" si="9"/>
        <v>3.8325000000000005</v>
      </c>
    </row>
    <row r="25" spans="1:23" x14ac:dyDescent="0.2">
      <c r="A25" s="47">
        <v>45352</v>
      </c>
      <c r="B25" s="9" t="s">
        <v>16</v>
      </c>
      <c r="C25" s="10">
        <v>1.98</v>
      </c>
      <c r="D25" s="11">
        <v>2.61</v>
      </c>
      <c r="E25" s="12">
        <v>2.48</v>
      </c>
      <c r="F25" s="13">
        <v>4.5999999999999996</v>
      </c>
      <c r="G25" s="14">
        <v>4.8499999999999996</v>
      </c>
      <c r="H25" s="15">
        <v>4.1900000000000004</v>
      </c>
      <c r="I25" s="16">
        <v>5.5</v>
      </c>
      <c r="J25" s="17">
        <v>4.32</v>
      </c>
      <c r="K25" s="18">
        <v>6.02</v>
      </c>
      <c r="L25" s="19">
        <v>5.86</v>
      </c>
      <c r="M25" s="20">
        <v>5.23</v>
      </c>
      <c r="N25" s="21">
        <v>6.39</v>
      </c>
      <c r="O25" s="22">
        <v>3.81</v>
      </c>
      <c r="P25" s="23">
        <v>4.5</v>
      </c>
      <c r="Q25" s="24">
        <v>4.54</v>
      </c>
      <c r="R25" s="25">
        <v>5.2</v>
      </c>
      <c r="T25" s="9" t="s">
        <v>16</v>
      </c>
      <c r="U25" s="44">
        <f t="shared" si="7"/>
        <v>2.3566666666666669</v>
      </c>
      <c r="V25" s="44">
        <f t="shared" si="8"/>
        <v>5.217777777777779</v>
      </c>
      <c r="W25" s="44">
        <f t="shared" si="9"/>
        <v>4.5125000000000002</v>
      </c>
    </row>
    <row r="26" spans="1:23" x14ac:dyDescent="0.2">
      <c r="A26" s="47">
        <v>45352</v>
      </c>
      <c r="B26" s="9" t="s">
        <v>15</v>
      </c>
      <c r="C26" s="10">
        <v>2.87</v>
      </c>
      <c r="D26" s="11">
        <v>3.3</v>
      </c>
      <c r="E26" s="12">
        <v>3.98</v>
      </c>
      <c r="F26" s="13">
        <v>4.99</v>
      </c>
      <c r="G26" s="14">
        <v>4.5599999999999996</v>
      </c>
      <c r="H26" s="15">
        <v>5.04</v>
      </c>
      <c r="I26" s="16">
        <v>5.27</v>
      </c>
      <c r="J26" s="17">
        <v>4.96</v>
      </c>
      <c r="K26" s="18">
        <v>6.65</v>
      </c>
      <c r="L26" s="19">
        <v>6.52</v>
      </c>
      <c r="M26" s="20">
        <v>6.96</v>
      </c>
      <c r="N26" s="21">
        <v>6.78</v>
      </c>
      <c r="O26" s="22">
        <v>6.84</v>
      </c>
      <c r="P26" s="23">
        <v>8.4499999999999993</v>
      </c>
      <c r="Q26" s="24">
        <v>8.48</v>
      </c>
      <c r="R26" s="25">
        <v>7.05</v>
      </c>
      <c r="T26" s="9" t="s">
        <v>15</v>
      </c>
      <c r="U26" s="44">
        <f t="shared" si="7"/>
        <v>3.3833333333333333</v>
      </c>
      <c r="V26" s="44">
        <f t="shared" si="8"/>
        <v>5.7477777777777774</v>
      </c>
      <c r="W26" s="44">
        <f t="shared" si="9"/>
        <v>7.7050000000000001</v>
      </c>
    </row>
    <row r="27" spans="1:23" x14ac:dyDescent="0.2">
      <c r="A27" s="47">
        <v>45352</v>
      </c>
      <c r="B27" s="9" t="s">
        <v>206</v>
      </c>
      <c r="C27" s="10">
        <v>1.92</v>
      </c>
      <c r="D27" s="11">
        <v>1.62</v>
      </c>
      <c r="E27" s="12">
        <v>1.63</v>
      </c>
      <c r="F27" s="13">
        <v>3.79</v>
      </c>
      <c r="G27" s="14">
        <v>3.11</v>
      </c>
      <c r="H27" s="15">
        <v>4</v>
      </c>
      <c r="I27" s="16">
        <v>3.61</v>
      </c>
      <c r="J27" s="17">
        <v>3.29</v>
      </c>
      <c r="K27" s="18">
        <v>3.48</v>
      </c>
      <c r="L27" s="19">
        <v>3.35</v>
      </c>
      <c r="M27" s="20">
        <v>3.88</v>
      </c>
      <c r="N27" s="21">
        <v>3.77</v>
      </c>
      <c r="O27" s="22">
        <v>1.92</v>
      </c>
      <c r="P27" s="23">
        <v>2.59</v>
      </c>
      <c r="Q27" s="24">
        <v>2.68</v>
      </c>
      <c r="R27" s="25">
        <v>2.5099999999999998</v>
      </c>
      <c r="T27" s="9" t="s">
        <v>206</v>
      </c>
      <c r="U27" s="44">
        <f t="shared" si="7"/>
        <v>1.7233333333333334</v>
      </c>
      <c r="V27" s="44">
        <f t="shared" si="8"/>
        <v>3.5866666666666669</v>
      </c>
      <c r="W27" s="44">
        <f t="shared" si="9"/>
        <v>2.4249999999999998</v>
      </c>
    </row>
    <row r="28" spans="1:23" x14ac:dyDescent="0.2">
      <c r="A28" s="47">
        <v>45352</v>
      </c>
      <c r="B28" s="9" t="s">
        <v>207</v>
      </c>
      <c r="C28" s="10">
        <v>0.19</v>
      </c>
      <c r="D28" s="11">
        <v>0.6</v>
      </c>
      <c r="E28" s="12">
        <v>0.36</v>
      </c>
      <c r="F28" s="13">
        <v>0.2</v>
      </c>
      <c r="G28" s="14">
        <v>0.28000000000000003</v>
      </c>
      <c r="H28" s="15">
        <v>0.22</v>
      </c>
      <c r="I28" s="16">
        <v>0.47</v>
      </c>
      <c r="J28" s="17">
        <v>0.42</v>
      </c>
      <c r="K28" s="18">
        <v>0.26</v>
      </c>
      <c r="L28" s="19">
        <v>0.3</v>
      </c>
      <c r="M28" s="20">
        <v>0.3</v>
      </c>
      <c r="N28" s="21">
        <v>0.31</v>
      </c>
      <c r="O28" s="22">
        <v>0.85</v>
      </c>
      <c r="P28" s="23">
        <v>0.83</v>
      </c>
      <c r="Q28" s="24">
        <v>1.08</v>
      </c>
      <c r="R28" s="25">
        <v>1.04</v>
      </c>
      <c r="T28" s="9" t="s">
        <v>207</v>
      </c>
      <c r="U28" s="44">
        <f t="shared" si="7"/>
        <v>0.3833333333333333</v>
      </c>
      <c r="V28" s="44">
        <f t="shared" si="8"/>
        <v>0.30666666666666664</v>
      </c>
      <c r="W28" s="44">
        <f t="shared" si="9"/>
        <v>0.95</v>
      </c>
    </row>
    <row r="29" spans="1:23" x14ac:dyDescent="0.2">
      <c r="A29" s="47">
        <v>45352</v>
      </c>
      <c r="B29" s="9" t="s">
        <v>208</v>
      </c>
      <c r="C29" s="10">
        <v>0.15</v>
      </c>
      <c r="D29" s="11">
        <v>0.4</v>
      </c>
      <c r="E29" s="12">
        <v>0.48</v>
      </c>
      <c r="F29" s="13">
        <v>0.19</v>
      </c>
      <c r="G29" s="14">
        <v>0.2</v>
      </c>
      <c r="H29" s="15">
        <v>0.15</v>
      </c>
      <c r="I29" s="16">
        <v>0.24</v>
      </c>
      <c r="J29" s="17">
        <v>0.39</v>
      </c>
      <c r="K29" s="18">
        <v>0.31</v>
      </c>
      <c r="L29" s="19">
        <v>0.4</v>
      </c>
      <c r="M29" s="20">
        <v>0.22</v>
      </c>
      <c r="N29" s="21">
        <v>0.46</v>
      </c>
      <c r="O29" s="22">
        <v>0.72</v>
      </c>
      <c r="P29" s="23">
        <v>0.93</v>
      </c>
      <c r="Q29" s="24">
        <v>0.77</v>
      </c>
      <c r="R29" s="25">
        <v>0.53</v>
      </c>
      <c r="T29" s="9" t="s">
        <v>208</v>
      </c>
      <c r="U29" s="44">
        <f t="shared" si="7"/>
        <v>0.34333333333333332</v>
      </c>
      <c r="V29" s="44">
        <f t="shared" si="8"/>
        <v>0.28444444444444444</v>
      </c>
      <c r="W29" s="44">
        <f t="shared" si="9"/>
        <v>0.73750000000000004</v>
      </c>
    </row>
    <row r="30" spans="1:23" x14ac:dyDescent="0.2">
      <c r="A30" s="47">
        <v>45352</v>
      </c>
      <c r="B30" s="9" t="s">
        <v>12</v>
      </c>
      <c r="C30" s="10">
        <v>7.52</v>
      </c>
      <c r="D30" s="11">
        <v>8.07</v>
      </c>
      <c r="E30" s="12">
        <v>7.77</v>
      </c>
      <c r="F30" s="13">
        <v>10.89</v>
      </c>
      <c r="G30" s="14">
        <v>10.73</v>
      </c>
      <c r="H30" s="15">
        <v>11.47</v>
      </c>
      <c r="I30" s="16">
        <v>10.82</v>
      </c>
      <c r="J30" s="17">
        <v>10.37</v>
      </c>
      <c r="K30" s="18">
        <v>9.66</v>
      </c>
      <c r="L30" s="19">
        <v>10.98</v>
      </c>
      <c r="M30" s="20">
        <v>10.16</v>
      </c>
      <c r="N30" s="21">
        <v>10.02</v>
      </c>
      <c r="O30" s="22">
        <v>7.87</v>
      </c>
      <c r="P30" s="23">
        <v>8.9600000000000009</v>
      </c>
      <c r="Q30" s="24">
        <v>7.07</v>
      </c>
      <c r="R30" s="25">
        <v>6.76</v>
      </c>
      <c r="T30" s="45" t="s">
        <v>12</v>
      </c>
      <c r="U30" s="44">
        <f t="shared" si="7"/>
        <v>7.7866666666666662</v>
      </c>
      <c r="V30" s="44">
        <f t="shared" si="8"/>
        <v>10.566666666666666</v>
      </c>
      <c r="W30" s="44">
        <f t="shared" si="9"/>
        <v>7.6650000000000009</v>
      </c>
    </row>
    <row r="31" spans="1:23" x14ac:dyDescent="0.2">
      <c r="A31" s="47">
        <v>45383</v>
      </c>
      <c r="B31" s="9" t="s">
        <v>203</v>
      </c>
      <c r="C31" s="10">
        <v>2.78</v>
      </c>
      <c r="D31" s="11">
        <v>2.38</v>
      </c>
      <c r="E31" s="12">
        <v>3.04</v>
      </c>
      <c r="F31" s="13">
        <v>3.29</v>
      </c>
      <c r="G31" s="14">
        <v>3.29</v>
      </c>
      <c r="H31" s="15">
        <v>3.31</v>
      </c>
      <c r="I31" s="16">
        <v>3.67</v>
      </c>
      <c r="J31" s="17">
        <v>3.35</v>
      </c>
      <c r="K31" s="18">
        <v>3.58</v>
      </c>
      <c r="L31" s="19">
        <v>3.33</v>
      </c>
      <c r="M31" s="20">
        <v>3.26</v>
      </c>
      <c r="N31" s="21">
        <v>4.17</v>
      </c>
      <c r="O31" s="22">
        <v>4.4400000000000004</v>
      </c>
      <c r="P31" s="23">
        <v>5.17</v>
      </c>
      <c r="Q31" s="24">
        <v>5.78</v>
      </c>
      <c r="R31" s="25">
        <v>5.5</v>
      </c>
      <c r="T31" s="9" t="s">
        <v>203</v>
      </c>
      <c r="U31" s="44">
        <f>(C31+D31+E31)/3</f>
        <v>2.7333333333333329</v>
      </c>
      <c r="V31" s="44">
        <f>(F31+G31+H31+I31+J31+K31+L31+M31+N31)/9</f>
        <v>3.4722222222222223</v>
      </c>
      <c r="W31" s="44">
        <f>(O31+P31+Q31+R31)/4</f>
        <v>5.2225000000000001</v>
      </c>
    </row>
    <row r="32" spans="1:23" x14ac:dyDescent="0.2">
      <c r="A32" s="47">
        <v>45383</v>
      </c>
      <c r="B32" s="9" t="s">
        <v>204</v>
      </c>
      <c r="C32" s="10">
        <v>3.93</v>
      </c>
      <c r="D32" s="11">
        <v>13.7</v>
      </c>
      <c r="E32" s="12">
        <v>13.53</v>
      </c>
      <c r="F32" s="13">
        <v>7.04</v>
      </c>
      <c r="G32" s="14">
        <v>6.93</v>
      </c>
      <c r="H32" s="15">
        <v>6.8</v>
      </c>
      <c r="I32" s="16">
        <v>7.88</v>
      </c>
      <c r="J32" s="17">
        <v>8.34</v>
      </c>
      <c r="K32" s="18">
        <v>8.76</v>
      </c>
      <c r="L32" s="19">
        <v>8.51</v>
      </c>
      <c r="M32" s="20">
        <v>8.51</v>
      </c>
      <c r="N32" s="21">
        <v>11.13</v>
      </c>
      <c r="O32" s="22">
        <v>13.85</v>
      </c>
      <c r="P32" s="23">
        <v>13.44</v>
      </c>
      <c r="Q32" s="24">
        <v>14.56</v>
      </c>
      <c r="R32" s="25">
        <v>14.08</v>
      </c>
      <c r="T32" s="9" t="s">
        <v>204</v>
      </c>
      <c r="U32" s="44">
        <f t="shared" ref="U32:U39" si="10">(C32+D32+E32)/3</f>
        <v>10.386666666666665</v>
      </c>
      <c r="V32" s="44">
        <f t="shared" ref="V32:V39" si="11">(F32+G32+H32+I32+J32+K32+L32+M32+N32)/9</f>
        <v>8.2111111111111104</v>
      </c>
      <c r="W32" s="44">
        <f t="shared" ref="W32:W39" si="12">(O32+P32+Q32+R32)/4</f>
        <v>13.9825</v>
      </c>
    </row>
    <row r="33" spans="1:23" x14ac:dyDescent="0.2">
      <c r="A33" s="47">
        <v>45383</v>
      </c>
      <c r="B33" s="9" t="s">
        <v>205</v>
      </c>
      <c r="C33" s="10">
        <v>1.3</v>
      </c>
      <c r="D33" s="11">
        <v>1.64</v>
      </c>
      <c r="E33" s="12">
        <v>1.87</v>
      </c>
      <c r="F33" s="13">
        <v>2.72</v>
      </c>
      <c r="G33" s="14">
        <v>2.81</v>
      </c>
      <c r="H33" s="15">
        <v>2.71</v>
      </c>
      <c r="I33" s="16">
        <v>3.42</v>
      </c>
      <c r="J33" s="17">
        <v>2.8</v>
      </c>
      <c r="K33" s="18">
        <v>4.3600000000000003</v>
      </c>
      <c r="L33" s="19">
        <v>4.5199999999999996</v>
      </c>
      <c r="M33" s="20">
        <v>4.32</v>
      </c>
      <c r="N33" s="21">
        <v>4.92</v>
      </c>
      <c r="O33" s="22">
        <v>3.65</v>
      </c>
      <c r="P33" s="23">
        <v>3.14</v>
      </c>
      <c r="Q33" s="24">
        <v>4.1399999999999997</v>
      </c>
      <c r="R33" s="25">
        <v>4.49</v>
      </c>
      <c r="T33" s="9" t="s">
        <v>205</v>
      </c>
      <c r="U33" s="44">
        <f t="shared" si="10"/>
        <v>1.6033333333333335</v>
      </c>
      <c r="V33" s="44">
        <f t="shared" si="11"/>
        <v>3.6199999999999997</v>
      </c>
      <c r="W33" s="44">
        <f t="shared" si="12"/>
        <v>3.855</v>
      </c>
    </row>
    <row r="34" spans="1:23" x14ac:dyDescent="0.2">
      <c r="A34" s="47">
        <v>45383</v>
      </c>
      <c r="B34" s="9" t="s">
        <v>16</v>
      </c>
      <c r="C34" s="10">
        <v>1.95</v>
      </c>
      <c r="D34" s="11">
        <v>2.63</v>
      </c>
      <c r="E34" s="12">
        <v>2.44</v>
      </c>
      <c r="F34" s="13">
        <v>4.62</v>
      </c>
      <c r="G34" s="14">
        <v>4.7</v>
      </c>
      <c r="H34" s="15">
        <v>4.29</v>
      </c>
      <c r="I34" s="16">
        <v>5.5</v>
      </c>
      <c r="J34" s="17">
        <v>4.3499999999999996</v>
      </c>
      <c r="K34" s="18">
        <v>6.04</v>
      </c>
      <c r="L34" s="19">
        <v>5.84</v>
      </c>
      <c r="M34" s="20">
        <v>5.29</v>
      </c>
      <c r="N34" s="21">
        <v>6.39</v>
      </c>
      <c r="O34" s="22">
        <v>3.78</v>
      </c>
      <c r="P34" s="23">
        <v>4.59</v>
      </c>
      <c r="Q34" s="24">
        <v>4.5199999999999996</v>
      </c>
      <c r="R34" s="25">
        <v>5.19</v>
      </c>
      <c r="T34" s="9" t="s">
        <v>16</v>
      </c>
      <c r="U34" s="44">
        <f t="shared" si="10"/>
        <v>2.34</v>
      </c>
      <c r="V34" s="44">
        <f t="shared" si="11"/>
        <v>5.2244444444444449</v>
      </c>
      <c r="W34" s="44">
        <f t="shared" si="12"/>
        <v>4.5199999999999996</v>
      </c>
    </row>
    <row r="35" spans="1:23" x14ac:dyDescent="0.2">
      <c r="A35" s="47">
        <v>45383</v>
      </c>
      <c r="B35" s="9" t="s">
        <v>15</v>
      </c>
      <c r="C35" s="10">
        <v>3.01</v>
      </c>
      <c r="D35" s="11">
        <v>3.36</v>
      </c>
      <c r="E35" s="12">
        <v>3.78</v>
      </c>
      <c r="F35" s="13">
        <v>5.0599999999999996</v>
      </c>
      <c r="G35" s="14">
        <v>4.57</v>
      </c>
      <c r="H35" s="15">
        <v>4.88</v>
      </c>
      <c r="I35" s="16">
        <v>5.21</v>
      </c>
      <c r="J35" s="17">
        <v>4.72</v>
      </c>
      <c r="K35" s="18">
        <v>6.61</v>
      </c>
      <c r="L35" s="19">
        <v>6.56</v>
      </c>
      <c r="M35" s="20">
        <v>6.79</v>
      </c>
      <c r="N35" s="21">
        <v>7.02</v>
      </c>
      <c r="O35" s="22">
        <v>6.82</v>
      </c>
      <c r="P35" s="23">
        <v>8.69</v>
      </c>
      <c r="Q35" s="24">
        <v>8.69</v>
      </c>
      <c r="R35" s="25">
        <v>7.08</v>
      </c>
      <c r="T35" s="9" t="s">
        <v>15</v>
      </c>
      <c r="U35" s="44">
        <f t="shared" si="10"/>
        <v>3.3833333333333329</v>
      </c>
      <c r="V35" s="44">
        <f t="shared" si="11"/>
        <v>5.7133333333333338</v>
      </c>
      <c r="W35" s="44">
        <f t="shared" si="12"/>
        <v>7.82</v>
      </c>
    </row>
    <row r="36" spans="1:23" x14ac:dyDescent="0.2">
      <c r="A36" s="47">
        <v>45383</v>
      </c>
      <c r="B36" s="9" t="s">
        <v>206</v>
      </c>
      <c r="C36" s="10">
        <v>1.98</v>
      </c>
      <c r="D36" s="11">
        <v>1.75</v>
      </c>
      <c r="E36" s="12">
        <v>1.77</v>
      </c>
      <c r="F36" s="13">
        <v>3.71</v>
      </c>
      <c r="G36" s="14">
        <v>3.33</v>
      </c>
      <c r="H36" s="15">
        <v>3.92</v>
      </c>
      <c r="I36" s="16">
        <v>3.77</v>
      </c>
      <c r="J36" s="17">
        <v>3.44</v>
      </c>
      <c r="K36" s="18">
        <v>3.58</v>
      </c>
      <c r="L36" s="19">
        <v>3.38</v>
      </c>
      <c r="M36" s="20">
        <v>3.83</v>
      </c>
      <c r="N36" s="21">
        <v>3.97</v>
      </c>
      <c r="O36" s="22">
        <v>2.09</v>
      </c>
      <c r="P36" s="23">
        <v>2.66</v>
      </c>
      <c r="Q36" s="24">
        <v>2.96</v>
      </c>
      <c r="R36" s="25">
        <v>2.59</v>
      </c>
      <c r="T36" s="9" t="s">
        <v>206</v>
      </c>
      <c r="U36" s="44">
        <f t="shared" si="10"/>
        <v>1.8333333333333333</v>
      </c>
      <c r="V36" s="44">
        <f t="shared" si="11"/>
        <v>3.6588888888888889</v>
      </c>
      <c r="W36" s="44">
        <f t="shared" si="12"/>
        <v>2.5750000000000002</v>
      </c>
    </row>
    <row r="37" spans="1:23" x14ac:dyDescent="0.2">
      <c r="A37" s="47">
        <v>45383</v>
      </c>
      <c r="B37" s="9" t="s">
        <v>207</v>
      </c>
      <c r="C37" s="10">
        <v>0.22</v>
      </c>
      <c r="D37" s="11">
        <v>0.56000000000000005</v>
      </c>
      <c r="E37" s="12">
        <v>0.4</v>
      </c>
      <c r="F37" s="13">
        <v>0.14000000000000001</v>
      </c>
      <c r="G37" s="14">
        <v>0.37</v>
      </c>
      <c r="H37" s="15">
        <v>0.16</v>
      </c>
      <c r="I37" s="16">
        <v>0.46</v>
      </c>
      <c r="J37" s="17">
        <v>0.46</v>
      </c>
      <c r="K37" s="18">
        <v>0.24</v>
      </c>
      <c r="L37" s="19">
        <v>0.3</v>
      </c>
      <c r="M37" s="20">
        <v>0.21</v>
      </c>
      <c r="N37" s="21">
        <v>0.28000000000000003</v>
      </c>
      <c r="O37" s="22">
        <v>0.74</v>
      </c>
      <c r="P37" s="23">
        <v>0.8</v>
      </c>
      <c r="Q37" s="24">
        <v>1.52</v>
      </c>
      <c r="R37" s="25">
        <v>1.04</v>
      </c>
      <c r="T37" s="9" t="s">
        <v>207</v>
      </c>
      <c r="U37" s="44">
        <f t="shared" si="10"/>
        <v>0.39333333333333337</v>
      </c>
      <c r="V37" s="44">
        <f t="shared" si="11"/>
        <v>0.2911111111111111</v>
      </c>
      <c r="W37" s="44">
        <f t="shared" si="12"/>
        <v>1.0249999999999999</v>
      </c>
    </row>
    <row r="38" spans="1:23" x14ac:dyDescent="0.2">
      <c r="A38" s="47">
        <v>45383</v>
      </c>
      <c r="B38" s="9" t="s">
        <v>208</v>
      </c>
      <c r="C38" s="10">
        <v>0.18</v>
      </c>
      <c r="D38" s="11">
        <v>0.4</v>
      </c>
      <c r="E38" s="12">
        <v>0.5</v>
      </c>
      <c r="F38" s="13">
        <v>0.19</v>
      </c>
      <c r="G38" s="14">
        <v>0.16</v>
      </c>
      <c r="H38" s="15">
        <v>0.12</v>
      </c>
      <c r="I38" s="16">
        <v>0.17</v>
      </c>
      <c r="J38" s="17">
        <v>0.33</v>
      </c>
      <c r="K38" s="18">
        <v>0.21</v>
      </c>
      <c r="L38" s="19">
        <v>0.39</v>
      </c>
      <c r="M38" s="20">
        <v>0.21</v>
      </c>
      <c r="N38" s="21">
        <v>0.42</v>
      </c>
      <c r="O38" s="22">
        <v>0.66</v>
      </c>
      <c r="P38" s="23">
        <v>0.84</v>
      </c>
      <c r="Q38" s="24">
        <v>0.68</v>
      </c>
      <c r="R38" s="25">
        <v>0.56999999999999995</v>
      </c>
      <c r="T38" s="9" t="s">
        <v>208</v>
      </c>
      <c r="U38" s="44">
        <f t="shared" si="10"/>
        <v>0.36000000000000004</v>
      </c>
      <c r="V38" s="44">
        <f t="shared" si="11"/>
        <v>0.24444444444444441</v>
      </c>
      <c r="W38" s="44">
        <f t="shared" si="12"/>
        <v>0.6875</v>
      </c>
    </row>
    <row r="39" spans="1:23" x14ac:dyDescent="0.2">
      <c r="A39" s="47">
        <v>45383</v>
      </c>
      <c r="B39" s="9" t="s">
        <v>12</v>
      </c>
      <c r="C39" s="10">
        <v>7.89</v>
      </c>
      <c r="D39" s="11">
        <v>7.82</v>
      </c>
      <c r="E39" s="12">
        <v>7.84</v>
      </c>
      <c r="F39" s="13">
        <v>11</v>
      </c>
      <c r="G39" s="14">
        <v>10.67</v>
      </c>
      <c r="H39" s="15">
        <v>11.37</v>
      </c>
      <c r="I39" s="16">
        <v>10.79</v>
      </c>
      <c r="J39" s="17">
        <v>10.42</v>
      </c>
      <c r="K39" s="18">
        <v>9.7799999999999994</v>
      </c>
      <c r="L39" s="19">
        <v>10.85</v>
      </c>
      <c r="M39" s="20">
        <v>10.31</v>
      </c>
      <c r="N39" s="21">
        <v>9.81</v>
      </c>
      <c r="O39" s="22">
        <v>8.11</v>
      </c>
      <c r="P39" s="23">
        <v>9.35</v>
      </c>
      <c r="Q39" s="24">
        <v>7.64</v>
      </c>
      <c r="R39" s="25">
        <v>7.38</v>
      </c>
      <c r="T39" s="45" t="s">
        <v>12</v>
      </c>
      <c r="U39" s="44">
        <f t="shared" si="10"/>
        <v>7.8500000000000005</v>
      </c>
      <c r="V39" s="44">
        <f t="shared" si="11"/>
        <v>10.555555555555555</v>
      </c>
      <c r="W39" s="44">
        <f t="shared" si="12"/>
        <v>8.120000000000001</v>
      </c>
    </row>
    <row r="40" spans="1:23" x14ac:dyDescent="0.2">
      <c r="A40" s="47">
        <v>45413</v>
      </c>
      <c r="B40" s="26" t="s">
        <v>203</v>
      </c>
      <c r="C40" s="27">
        <v>2.65</v>
      </c>
      <c r="D40" s="28">
        <v>2.3199999999999998</v>
      </c>
      <c r="E40" s="29">
        <v>3</v>
      </c>
      <c r="F40" s="30">
        <v>3.41</v>
      </c>
      <c r="G40" s="31">
        <v>3.13</v>
      </c>
      <c r="H40" s="32">
        <v>3.52</v>
      </c>
      <c r="I40" s="33">
        <v>4.0199999999999996</v>
      </c>
      <c r="J40" s="34">
        <v>3.64</v>
      </c>
      <c r="K40" s="35">
        <v>3.61</v>
      </c>
      <c r="L40" s="36">
        <v>3.45</v>
      </c>
      <c r="M40" s="37">
        <v>3.14</v>
      </c>
      <c r="N40" s="38">
        <v>4.2</v>
      </c>
      <c r="O40" s="39">
        <v>4.33</v>
      </c>
      <c r="P40" s="40">
        <v>5.05</v>
      </c>
      <c r="Q40" s="41">
        <v>5.25</v>
      </c>
      <c r="R40" s="42">
        <v>4.8899999999999997</v>
      </c>
      <c r="T40" s="9" t="s">
        <v>203</v>
      </c>
      <c r="U40" s="44">
        <f>(C40+D40+E40)/3</f>
        <v>2.6566666666666667</v>
      </c>
      <c r="V40" s="44">
        <f>(F40+G40+H40+I40+J40+K40+L40+M40+N40)/9</f>
        <v>3.5688888888888886</v>
      </c>
      <c r="W40" s="44">
        <f>(O40+P40+Q40+R40)/4</f>
        <v>4.88</v>
      </c>
    </row>
    <row r="41" spans="1:23" x14ac:dyDescent="0.2">
      <c r="A41" s="47">
        <v>45413</v>
      </c>
      <c r="B41" s="26" t="s">
        <v>204</v>
      </c>
      <c r="C41" s="27">
        <v>3.76</v>
      </c>
      <c r="D41" s="28">
        <v>13.75</v>
      </c>
      <c r="E41" s="29">
        <v>13.3</v>
      </c>
      <c r="F41" s="30">
        <v>7.06</v>
      </c>
      <c r="G41" s="31">
        <v>7.09</v>
      </c>
      <c r="H41" s="32">
        <v>6.86</v>
      </c>
      <c r="I41" s="33">
        <v>7.89</v>
      </c>
      <c r="J41" s="34">
        <v>8.57</v>
      </c>
      <c r="K41" s="35">
        <v>8.7100000000000009</v>
      </c>
      <c r="L41" s="36">
        <v>8.75</v>
      </c>
      <c r="M41" s="37">
        <v>8.4600000000000009</v>
      </c>
      <c r="N41" s="38">
        <v>11.16</v>
      </c>
      <c r="O41" s="39">
        <v>13.78</v>
      </c>
      <c r="P41" s="40">
        <v>13.38</v>
      </c>
      <c r="Q41" s="41">
        <v>14.6</v>
      </c>
      <c r="R41" s="42">
        <v>13.19</v>
      </c>
      <c r="T41" s="9" t="s">
        <v>204</v>
      </c>
      <c r="U41" s="44">
        <f t="shared" ref="U41:U48" si="13">(C41+D41+E41)/3</f>
        <v>10.27</v>
      </c>
      <c r="V41" s="44">
        <f t="shared" ref="V41:V48" si="14">(F41+G41+H41+I41+J41+K41+L41+M41+N41)/9</f>
        <v>8.2833333333333332</v>
      </c>
      <c r="W41" s="44">
        <f t="shared" ref="W41:W48" si="15">(O41+P41+Q41+R41)/4</f>
        <v>13.737499999999999</v>
      </c>
    </row>
    <row r="42" spans="1:23" x14ac:dyDescent="0.2">
      <c r="A42" s="47">
        <v>45413</v>
      </c>
      <c r="B42" s="26" t="s">
        <v>205</v>
      </c>
      <c r="C42" s="27">
        <v>1.28</v>
      </c>
      <c r="D42" s="28">
        <v>1.64</v>
      </c>
      <c r="E42" s="29">
        <v>1.76</v>
      </c>
      <c r="F42" s="30">
        <v>2.78</v>
      </c>
      <c r="G42" s="31">
        <v>2.95</v>
      </c>
      <c r="H42" s="32">
        <v>2.61</v>
      </c>
      <c r="I42" s="33">
        <v>3.56</v>
      </c>
      <c r="J42" s="34">
        <v>2.9</v>
      </c>
      <c r="K42" s="35">
        <v>4.3899999999999997</v>
      </c>
      <c r="L42" s="36">
        <v>4.4400000000000004</v>
      </c>
      <c r="M42" s="37">
        <v>4.51</v>
      </c>
      <c r="N42" s="38">
        <v>5</v>
      </c>
      <c r="O42" s="39">
        <v>3.9</v>
      </c>
      <c r="P42" s="40">
        <v>3.44</v>
      </c>
      <c r="Q42" s="41">
        <v>4.6900000000000004</v>
      </c>
      <c r="R42" s="42">
        <v>4.3600000000000003</v>
      </c>
      <c r="T42" s="9" t="s">
        <v>205</v>
      </c>
      <c r="U42" s="44">
        <f t="shared" si="13"/>
        <v>1.5599999999999998</v>
      </c>
      <c r="V42" s="44">
        <f t="shared" si="14"/>
        <v>3.6822222222222223</v>
      </c>
      <c r="W42" s="44">
        <f t="shared" si="15"/>
        <v>4.0975000000000001</v>
      </c>
    </row>
    <row r="43" spans="1:23" x14ac:dyDescent="0.2">
      <c r="A43" s="47">
        <v>45413</v>
      </c>
      <c r="B43" s="26" t="s">
        <v>16</v>
      </c>
      <c r="C43" s="27">
        <v>1.88</v>
      </c>
      <c r="D43" s="28">
        <v>2.37</v>
      </c>
      <c r="E43" s="29">
        <v>2.41</v>
      </c>
      <c r="F43" s="30">
        <v>4.54</v>
      </c>
      <c r="G43" s="31">
        <v>4.7300000000000004</v>
      </c>
      <c r="H43" s="32">
        <v>4.24</v>
      </c>
      <c r="I43" s="33">
        <v>5.21</v>
      </c>
      <c r="J43" s="34">
        <v>4.26</v>
      </c>
      <c r="K43" s="35">
        <v>6.12</v>
      </c>
      <c r="L43" s="36">
        <v>5.75</v>
      </c>
      <c r="M43" s="37">
        <v>5.43</v>
      </c>
      <c r="N43" s="38">
        <v>5.99</v>
      </c>
      <c r="O43" s="39">
        <v>3.62</v>
      </c>
      <c r="P43" s="40">
        <v>4.38</v>
      </c>
      <c r="Q43" s="41">
        <v>4.37</v>
      </c>
      <c r="R43" s="42">
        <v>5.34</v>
      </c>
      <c r="T43" s="9" t="s">
        <v>16</v>
      </c>
      <c r="U43" s="44">
        <f t="shared" si="13"/>
        <v>2.2200000000000002</v>
      </c>
      <c r="V43" s="44">
        <f t="shared" si="14"/>
        <v>5.141111111111111</v>
      </c>
      <c r="W43" s="44">
        <f t="shared" si="15"/>
        <v>4.4275000000000002</v>
      </c>
    </row>
    <row r="44" spans="1:23" x14ac:dyDescent="0.2">
      <c r="A44" s="47">
        <v>45413</v>
      </c>
      <c r="B44" s="26" t="s">
        <v>15</v>
      </c>
      <c r="C44" s="27">
        <v>2.98</v>
      </c>
      <c r="D44" s="28">
        <v>3.36</v>
      </c>
      <c r="E44" s="29">
        <v>3.98</v>
      </c>
      <c r="F44" s="30">
        <v>5.03</v>
      </c>
      <c r="G44" s="31">
        <v>4.32</v>
      </c>
      <c r="H44" s="32">
        <v>4.75</v>
      </c>
      <c r="I44" s="33">
        <v>5.14</v>
      </c>
      <c r="J44" s="34">
        <v>4.58</v>
      </c>
      <c r="K44" s="35">
        <v>6.45</v>
      </c>
      <c r="L44" s="36">
        <v>6.34</v>
      </c>
      <c r="M44" s="37">
        <v>6.44</v>
      </c>
      <c r="N44" s="38">
        <v>7.05</v>
      </c>
      <c r="O44" s="39">
        <v>6.92</v>
      </c>
      <c r="P44" s="40">
        <v>8.19</v>
      </c>
      <c r="Q44" s="41">
        <v>8.51</v>
      </c>
      <c r="R44" s="42">
        <v>6.89</v>
      </c>
      <c r="T44" s="9" t="s">
        <v>15</v>
      </c>
      <c r="U44" s="44">
        <f t="shared" si="13"/>
        <v>3.44</v>
      </c>
      <c r="V44" s="44">
        <f t="shared" si="14"/>
        <v>5.5666666666666664</v>
      </c>
      <c r="W44" s="44">
        <f t="shared" si="15"/>
        <v>7.6274999999999995</v>
      </c>
    </row>
    <row r="45" spans="1:23" x14ac:dyDescent="0.2">
      <c r="A45" s="47">
        <v>45413</v>
      </c>
      <c r="B45" s="26" t="s">
        <v>206</v>
      </c>
      <c r="C45" s="27">
        <v>1.82</v>
      </c>
      <c r="D45" s="28">
        <v>1.58</v>
      </c>
      <c r="E45" s="29">
        <v>1.69</v>
      </c>
      <c r="F45" s="30">
        <v>3.84</v>
      </c>
      <c r="G45" s="31">
        <v>3.38</v>
      </c>
      <c r="H45" s="32">
        <v>3.84</v>
      </c>
      <c r="I45" s="33">
        <v>3.63</v>
      </c>
      <c r="J45" s="34">
        <v>3.38</v>
      </c>
      <c r="K45" s="35">
        <v>3.75</v>
      </c>
      <c r="L45" s="36">
        <v>3.28</v>
      </c>
      <c r="M45" s="37">
        <v>3.81</v>
      </c>
      <c r="N45" s="38">
        <v>3.99</v>
      </c>
      <c r="O45" s="39">
        <v>1.8</v>
      </c>
      <c r="P45" s="40">
        <v>2.2200000000000002</v>
      </c>
      <c r="Q45" s="41">
        <v>2.64</v>
      </c>
      <c r="R45" s="42">
        <v>2.4700000000000002</v>
      </c>
      <c r="T45" s="9" t="s">
        <v>206</v>
      </c>
      <c r="U45" s="44">
        <f t="shared" si="13"/>
        <v>1.6966666666666665</v>
      </c>
      <c r="V45" s="44">
        <f t="shared" si="14"/>
        <v>3.6555555555555554</v>
      </c>
      <c r="W45" s="44">
        <f t="shared" si="15"/>
        <v>2.2825000000000002</v>
      </c>
    </row>
    <row r="46" spans="1:23" x14ac:dyDescent="0.2">
      <c r="A46" s="47">
        <v>45413</v>
      </c>
      <c r="B46" s="26" t="s">
        <v>207</v>
      </c>
      <c r="C46" s="27">
        <v>0.2</v>
      </c>
      <c r="D46" s="28">
        <v>0.51</v>
      </c>
      <c r="E46" s="29">
        <v>0.38</v>
      </c>
      <c r="F46" s="30">
        <v>0.26</v>
      </c>
      <c r="G46" s="31">
        <v>0.28999999999999998</v>
      </c>
      <c r="H46" s="32">
        <v>0.27</v>
      </c>
      <c r="I46" s="33">
        <v>0.54</v>
      </c>
      <c r="J46" s="34">
        <v>0.37</v>
      </c>
      <c r="K46" s="35">
        <v>0.26</v>
      </c>
      <c r="L46" s="36">
        <v>0.3</v>
      </c>
      <c r="M46" s="37">
        <v>0.23</v>
      </c>
      <c r="N46" s="38">
        <v>0.26</v>
      </c>
      <c r="O46" s="39">
        <v>0.76</v>
      </c>
      <c r="P46" s="40">
        <v>0.79</v>
      </c>
      <c r="Q46" s="41">
        <v>1.24</v>
      </c>
      <c r="R46" s="42">
        <v>0.95</v>
      </c>
      <c r="T46" s="9" t="s">
        <v>207</v>
      </c>
      <c r="U46" s="44">
        <f t="shared" si="13"/>
        <v>0.36333333333333329</v>
      </c>
      <c r="V46" s="44">
        <f t="shared" si="14"/>
        <v>0.30888888888888894</v>
      </c>
      <c r="W46" s="44">
        <f t="shared" si="15"/>
        <v>0.93500000000000005</v>
      </c>
    </row>
    <row r="47" spans="1:23" x14ac:dyDescent="0.2">
      <c r="A47" s="47">
        <v>45413</v>
      </c>
      <c r="B47" s="26" t="s">
        <v>208</v>
      </c>
      <c r="C47" s="27">
        <v>0.2</v>
      </c>
      <c r="D47" s="28">
        <v>0.44</v>
      </c>
      <c r="E47" s="29">
        <v>0.5</v>
      </c>
      <c r="F47" s="30">
        <v>0.18</v>
      </c>
      <c r="G47" s="31">
        <v>0.17</v>
      </c>
      <c r="H47" s="32">
        <v>0.15</v>
      </c>
      <c r="I47" s="33">
        <v>0.16</v>
      </c>
      <c r="J47" s="34">
        <v>0.38</v>
      </c>
      <c r="K47" s="35">
        <v>0.24</v>
      </c>
      <c r="L47" s="36">
        <v>0.33</v>
      </c>
      <c r="M47" s="37">
        <v>0.22</v>
      </c>
      <c r="N47" s="38">
        <v>0.27</v>
      </c>
      <c r="O47" s="39">
        <v>0.76</v>
      </c>
      <c r="P47" s="40">
        <v>0.96</v>
      </c>
      <c r="Q47" s="41">
        <v>0.74</v>
      </c>
      <c r="R47" s="42">
        <v>0.62</v>
      </c>
      <c r="T47" s="9" t="s">
        <v>208</v>
      </c>
      <c r="U47" s="44">
        <f t="shared" si="13"/>
        <v>0.38000000000000006</v>
      </c>
      <c r="V47" s="44">
        <f t="shared" si="14"/>
        <v>0.23333333333333334</v>
      </c>
      <c r="W47" s="44">
        <f t="shared" si="15"/>
        <v>0.77</v>
      </c>
    </row>
    <row r="48" spans="1:23" x14ac:dyDescent="0.2">
      <c r="A48" s="47">
        <v>45413</v>
      </c>
      <c r="B48" s="26" t="s">
        <v>12</v>
      </c>
      <c r="C48" s="27">
        <v>7.32</v>
      </c>
      <c r="D48" s="28">
        <v>7.66</v>
      </c>
      <c r="E48" s="29">
        <v>7.62</v>
      </c>
      <c r="F48" s="30">
        <v>11.04</v>
      </c>
      <c r="G48" s="31">
        <v>10.58</v>
      </c>
      <c r="H48" s="32">
        <v>10.92</v>
      </c>
      <c r="I48" s="33">
        <v>10.44</v>
      </c>
      <c r="J48" s="34">
        <v>10.210000000000001</v>
      </c>
      <c r="K48" s="35">
        <v>9.26</v>
      </c>
      <c r="L48" s="36">
        <v>10.49</v>
      </c>
      <c r="M48" s="37">
        <v>10.08</v>
      </c>
      <c r="N48" s="38">
        <v>9.5500000000000007</v>
      </c>
      <c r="O48" s="39">
        <v>7.52</v>
      </c>
      <c r="P48" s="40">
        <v>8.75</v>
      </c>
      <c r="Q48" s="41">
        <v>6.69</v>
      </c>
      <c r="R48" s="42">
        <v>6.63</v>
      </c>
      <c r="T48" s="45" t="s">
        <v>12</v>
      </c>
      <c r="U48" s="44">
        <f t="shared" si="13"/>
        <v>7.5333333333333341</v>
      </c>
      <c r="V48" s="44">
        <f t="shared" si="14"/>
        <v>10.285555555555554</v>
      </c>
      <c r="W48" s="44">
        <f t="shared" si="15"/>
        <v>7.3975</v>
      </c>
    </row>
    <row r="49" spans="1:23" x14ac:dyDescent="0.2">
      <c r="A49" s="47">
        <v>45444</v>
      </c>
      <c r="B49" s="26" t="s">
        <v>203</v>
      </c>
      <c r="C49" s="27">
        <v>2.63</v>
      </c>
      <c r="D49" s="28">
        <v>2.3199999999999998</v>
      </c>
      <c r="E49" s="29">
        <v>2.85</v>
      </c>
      <c r="F49" s="30">
        <v>3.2</v>
      </c>
      <c r="G49" s="31">
        <v>2.79</v>
      </c>
      <c r="H49" s="32">
        <v>3.28</v>
      </c>
      <c r="I49" s="33">
        <v>3.74</v>
      </c>
      <c r="J49" s="34">
        <v>3.33</v>
      </c>
      <c r="K49" s="35">
        <v>3.69</v>
      </c>
      <c r="L49" s="36">
        <v>3.24</v>
      </c>
      <c r="M49" s="37">
        <v>3.1</v>
      </c>
      <c r="N49" s="38">
        <v>3.95</v>
      </c>
      <c r="O49" s="39">
        <v>4.45</v>
      </c>
      <c r="P49" s="40">
        <v>4.5599999999999996</v>
      </c>
      <c r="Q49" s="41">
        <v>4.7699999999999996</v>
      </c>
      <c r="R49" s="42">
        <v>4.88</v>
      </c>
      <c r="T49" s="9" t="s">
        <v>203</v>
      </c>
      <c r="U49" s="44">
        <f>(C49+D49+E49)/3</f>
        <v>2.5999999999999996</v>
      </c>
      <c r="V49" s="44">
        <f>(F49+G49+H49+I49+J49+K49+L49+M49+N49)/9</f>
        <v>3.3688888888888893</v>
      </c>
      <c r="W49" s="44">
        <f>(O49+P49+Q49+R49)/4</f>
        <v>4.665</v>
      </c>
    </row>
    <row r="50" spans="1:23" x14ac:dyDescent="0.2">
      <c r="A50" s="47">
        <v>45444</v>
      </c>
      <c r="B50" s="26" t="s">
        <v>204</v>
      </c>
      <c r="C50" s="27">
        <v>4.21</v>
      </c>
      <c r="D50" s="28">
        <v>14.23</v>
      </c>
      <c r="E50" s="29">
        <v>13.86</v>
      </c>
      <c r="F50" s="30">
        <v>7.1</v>
      </c>
      <c r="G50" s="31">
        <v>7.66</v>
      </c>
      <c r="H50" s="32">
        <v>6.85</v>
      </c>
      <c r="I50" s="33">
        <v>8.43</v>
      </c>
      <c r="J50" s="34">
        <v>8.8699999999999992</v>
      </c>
      <c r="K50" s="35">
        <v>9.0500000000000007</v>
      </c>
      <c r="L50" s="36">
        <v>9</v>
      </c>
      <c r="M50" s="37">
        <v>8.6999999999999993</v>
      </c>
      <c r="N50" s="38">
        <v>11.15</v>
      </c>
      <c r="O50" s="39">
        <v>13.91</v>
      </c>
      <c r="P50" s="40">
        <v>13.23</v>
      </c>
      <c r="Q50" s="41">
        <v>14.72</v>
      </c>
      <c r="R50" s="42">
        <v>13.65</v>
      </c>
      <c r="T50" s="9" t="s">
        <v>204</v>
      </c>
      <c r="U50" s="44">
        <f t="shared" ref="U50:U57" si="16">(C50+D50+E50)/3</f>
        <v>10.766666666666666</v>
      </c>
      <c r="V50" s="44">
        <f t="shared" ref="V50:V57" si="17">(F50+G50+H50+I50+J50+K50+L50+M50+N50)/9</f>
        <v>8.5344444444444445</v>
      </c>
      <c r="W50" s="44">
        <f t="shared" ref="W50:W57" si="18">(O50+P50+Q50+R50)/4</f>
        <v>13.8775</v>
      </c>
    </row>
    <row r="51" spans="1:23" x14ac:dyDescent="0.2">
      <c r="A51" s="47">
        <v>45444</v>
      </c>
      <c r="B51" s="26" t="s">
        <v>205</v>
      </c>
      <c r="C51" s="27">
        <v>1.22</v>
      </c>
      <c r="D51" s="28">
        <v>1.53</v>
      </c>
      <c r="E51" s="29">
        <v>1.76</v>
      </c>
      <c r="F51" s="30">
        <v>2.93</v>
      </c>
      <c r="G51" s="31">
        <v>2.75</v>
      </c>
      <c r="H51" s="32">
        <v>2.4900000000000002</v>
      </c>
      <c r="I51" s="33">
        <v>3.43</v>
      </c>
      <c r="J51" s="34">
        <v>2.65</v>
      </c>
      <c r="K51" s="35">
        <v>4.3899999999999997</v>
      </c>
      <c r="L51" s="36">
        <v>4.25</v>
      </c>
      <c r="M51" s="37">
        <v>4.0199999999999996</v>
      </c>
      <c r="N51" s="38">
        <v>4.8899999999999997</v>
      </c>
      <c r="O51" s="39">
        <v>3.44</v>
      </c>
      <c r="P51" s="40">
        <v>3.01</v>
      </c>
      <c r="Q51" s="41">
        <v>3.87</v>
      </c>
      <c r="R51" s="42">
        <v>4.12</v>
      </c>
      <c r="T51" s="9" t="s">
        <v>205</v>
      </c>
      <c r="U51" s="44">
        <f t="shared" si="16"/>
        <v>1.5033333333333332</v>
      </c>
      <c r="V51" s="44">
        <f t="shared" si="17"/>
        <v>3.5333333333333332</v>
      </c>
      <c r="W51" s="44">
        <f t="shared" si="18"/>
        <v>3.6100000000000003</v>
      </c>
    </row>
    <row r="52" spans="1:23" x14ac:dyDescent="0.2">
      <c r="A52" s="47">
        <v>45444</v>
      </c>
      <c r="B52" s="26" t="s">
        <v>16</v>
      </c>
      <c r="C52" s="27">
        <v>1.99</v>
      </c>
      <c r="D52" s="28">
        <v>2.46</v>
      </c>
      <c r="E52" s="29">
        <v>2.34</v>
      </c>
      <c r="F52" s="30">
        <v>4.3600000000000003</v>
      </c>
      <c r="G52" s="31">
        <v>4.6900000000000004</v>
      </c>
      <c r="H52" s="32">
        <v>4.24</v>
      </c>
      <c r="I52" s="33">
        <v>5.35</v>
      </c>
      <c r="J52" s="34">
        <v>4.29</v>
      </c>
      <c r="K52" s="35">
        <v>5.67</v>
      </c>
      <c r="L52" s="36">
        <v>5.6</v>
      </c>
      <c r="M52" s="37">
        <v>5.12</v>
      </c>
      <c r="N52" s="38">
        <v>6.1</v>
      </c>
      <c r="O52" s="39">
        <v>3.56</v>
      </c>
      <c r="P52" s="40">
        <v>4.12</v>
      </c>
      <c r="Q52" s="41">
        <v>4.25</v>
      </c>
      <c r="R52" s="42">
        <v>5.14</v>
      </c>
      <c r="T52" s="9" t="s">
        <v>16</v>
      </c>
      <c r="U52" s="44">
        <f t="shared" si="16"/>
        <v>2.2633333333333332</v>
      </c>
      <c r="V52" s="44">
        <f t="shared" si="17"/>
        <v>5.0466666666666669</v>
      </c>
      <c r="W52" s="44">
        <f t="shared" si="18"/>
        <v>4.2675000000000001</v>
      </c>
    </row>
    <row r="53" spans="1:23" x14ac:dyDescent="0.2">
      <c r="A53" s="47">
        <v>45444</v>
      </c>
      <c r="B53" s="26" t="s">
        <v>15</v>
      </c>
      <c r="C53" s="27">
        <v>3.36</v>
      </c>
      <c r="D53" s="28">
        <v>3.58</v>
      </c>
      <c r="E53" s="29">
        <v>4.17</v>
      </c>
      <c r="F53" s="30">
        <v>5.72</v>
      </c>
      <c r="G53" s="31">
        <v>5.22</v>
      </c>
      <c r="H53" s="32">
        <v>5.46</v>
      </c>
      <c r="I53" s="33">
        <v>5.76</v>
      </c>
      <c r="J53" s="34">
        <v>5.25</v>
      </c>
      <c r="K53" s="35">
        <v>6.97</v>
      </c>
      <c r="L53" s="36">
        <v>6.94</v>
      </c>
      <c r="M53" s="37">
        <v>9.07</v>
      </c>
      <c r="N53" s="38">
        <v>9.2200000000000006</v>
      </c>
      <c r="O53" s="39">
        <v>9.64</v>
      </c>
      <c r="P53" s="40">
        <v>15.9</v>
      </c>
      <c r="Q53" s="41">
        <v>13.57</v>
      </c>
      <c r="R53" s="42">
        <v>7.47</v>
      </c>
      <c r="T53" s="9" t="s">
        <v>15</v>
      </c>
      <c r="U53" s="44">
        <f t="shared" si="16"/>
        <v>3.7033333333333331</v>
      </c>
      <c r="V53" s="44">
        <f t="shared" si="17"/>
        <v>6.6233333333333322</v>
      </c>
      <c r="W53" s="44">
        <f t="shared" si="18"/>
        <v>11.645</v>
      </c>
    </row>
    <row r="54" spans="1:23" x14ac:dyDescent="0.2">
      <c r="A54" s="47">
        <v>45444</v>
      </c>
      <c r="B54" s="26" t="s">
        <v>206</v>
      </c>
      <c r="C54" s="27">
        <v>1.45</v>
      </c>
      <c r="D54" s="28">
        <v>1.28</v>
      </c>
      <c r="E54" s="29">
        <v>1.31</v>
      </c>
      <c r="F54" s="30">
        <v>3.32</v>
      </c>
      <c r="G54" s="31">
        <v>2.99</v>
      </c>
      <c r="H54" s="32">
        <v>3.37</v>
      </c>
      <c r="I54" s="33">
        <v>3.31</v>
      </c>
      <c r="J54" s="34">
        <v>3.14</v>
      </c>
      <c r="K54" s="35">
        <v>3.36</v>
      </c>
      <c r="L54" s="36">
        <v>2.98</v>
      </c>
      <c r="M54" s="37">
        <v>3.55</v>
      </c>
      <c r="N54" s="38">
        <v>3.48</v>
      </c>
      <c r="O54" s="39">
        <v>1.6</v>
      </c>
      <c r="P54" s="40">
        <v>1.94</v>
      </c>
      <c r="Q54" s="41">
        <v>2.31</v>
      </c>
      <c r="R54" s="42">
        <v>2.2599999999999998</v>
      </c>
      <c r="T54" s="9" t="s">
        <v>206</v>
      </c>
      <c r="U54" s="44">
        <f t="shared" si="16"/>
        <v>1.3466666666666667</v>
      </c>
      <c r="V54" s="44">
        <f t="shared" si="17"/>
        <v>3.2777777777777777</v>
      </c>
      <c r="W54" s="44">
        <f t="shared" si="18"/>
        <v>2.0274999999999999</v>
      </c>
    </row>
    <row r="55" spans="1:23" x14ac:dyDescent="0.2">
      <c r="A55" s="47">
        <v>45444</v>
      </c>
      <c r="B55" s="26" t="s">
        <v>207</v>
      </c>
      <c r="C55" s="27">
        <v>0.22</v>
      </c>
      <c r="D55" s="28">
        <v>0.56999999999999995</v>
      </c>
      <c r="E55" s="29">
        <v>0.39</v>
      </c>
      <c r="F55" s="30">
        <v>0.18</v>
      </c>
      <c r="G55" s="31">
        <v>0.33</v>
      </c>
      <c r="H55" s="32">
        <v>0.18</v>
      </c>
      <c r="I55" s="33">
        <v>0.46</v>
      </c>
      <c r="J55" s="34">
        <v>0.42</v>
      </c>
      <c r="K55" s="35">
        <v>0.21</v>
      </c>
      <c r="L55" s="36">
        <v>0.3</v>
      </c>
      <c r="M55" s="37">
        <v>0.24</v>
      </c>
      <c r="N55" s="38">
        <v>0.26</v>
      </c>
      <c r="O55" s="39">
        <v>0.74</v>
      </c>
      <c r="P55" s="40">
        <v>0.74</v>
      </c>
      <c r="Q55" s="41">
        <v>1.06</v>
      </c>
      <c r="R55" s="42">
        <v>1.02</v>
      </c>
      <c r="T55" s="9" t="s">
        <v>207</v>
      </c>
      <c r="U55" s="44">
        <f t="shared" si="16"/>
        <v>0.39333333333333331</v>
      </c>
      <c r="V55" s="44">
        <f t="shared" si="17"/>
        <v>0.28666666666666657</v>
      </c>
      <c r="W55" s="44">
        <f t="shared" si="18"/>
        <v>0.89</v>
      </c>
    </row>
    <row r="56" spans="1:23" x14ac:dyDescent="0.2">
      <c r="A56" s="47">
        <v>45444</v>
      </c>
      <c r="B56" s="26" t="s">
        <v>208</v>
      </c>
      <c r="C56" s="27">
        <v>0.2</v>
      </c>
      <c r="D56" s="28">
        <v>0.47</v>
      </c>
      <c r="E56" s="29">
        <v>0.5</v>
      </c>
      <c r="F56" s="30">
        <v>0.14000000000000001</v>
      </c>
      <c r="G56" s="31">
        <v>0.21</v>
      </c>
      <c r="H56" s="32">
        <v>0.12</v>
      </c>
      <c r="I56" s="33">
        <v>0.16</v>
      </c>
      <c r="J56" s="34">
        <v>0.32</v>
      </c>
      <c r="K56" s="35">
        <v>0.25</v>
      </c>
      <c r="L56" s="36">
        <v>0.32</v>
      </c>
      <c r="M56" s="37">
        <v>0.18</v>
      </c>
      <c r="N56" s="38">
        <v>0.31</v>
      </c>
      <c r="O56" s="39">
        <v>0.69</v>
      </c>
      <c r="P56" s="40">
        <v>0.81</v>
      </c>
      <c r="Q56" s="41">
        <v>0.73</v>
      </c>
      <c r="R56" s="42">
        <v>0.5</v>
      </c>
      <c r="T56" s="9" t="s">
        <v>208</v>
      </c>
      <c r="U56" s="44">
        <f t="shared" si="16"/>
        <v>0.38999999999999996</v>
      </c>
      <c r="V56" s="44">
        <f t="shared" si="17"/>
        <v>0.2233333333333333</v>
      </c>
      <c r="W56" s="44">
        <f t="shared" si="18"/>
        <v>0.6825</v>
      </c>
    </row>
    <row r="57" spans="1:23" x14ac:dyDescent="0.2">
      <c r="A57" s="47">
        <v>45444</v>
      </c>
      <c r="B57" s="26" t="s">
        <v>12</v>
      </c>
      <c r="C57" s="27">
        <v>7.09</v>
      </c>
      <c r="D57" s="28">
        <v>7.14</v>
      </c>
      <c r="E57" s="29">
        <v>7.42</v>
      </c>
      <c r="F57" s="30">
        <v>10.51</v>
      </c>
      <c r="G57" s="31">
        <v>10.44</v>
      </c>
      <c r="H57" s="32">
        <v>10.81</v>
      </c>
      <c r="I57" s="33">
        <v>10.17</v>
      </c>
      <c r="J57" s="34">
        <v>9.8000000000000007</v>
      </c>
      <c r="K57" s="35">
        <v>9.2899999999999991</v>
      </c>
      <c r="L57" s="36">
        <v>10.33</v>
      </c>
      <c r="M57" s="37">
        <v>9.49</v>
      </c>
      <c r="N57" s="38">
        <v>9.2899999999999991</v>
      </c>
      <c r="O57" s="39">
        <v>7.38</v>
      </c>
      <c r="P57" s="40">
        <v>7.89</v>
      </c>
      <c r="Q57" s="41">
        <v>6.72</v>
      </c>
      <c r="R57" s="42">
        <v>6.64</v>
      </c>
      <c r="T57" s="45" t="s">
        <v>12</v>
      </c>
      <c r="U57" s="44">
        <f t="shared" si="16"/>
        <v>7.2166666666666659</v>
      </c>
      <c r="V57" s="44">
        <f t="shared" si="17"/>
        <v>10.014444444444443</v>
      </c>
      <c r="W57" s="44">
        <f t="shared" si="18"/>
        <v>7.1574999999999998</v>
      </c>
    </row>
  </sheetData>
  <autoFilter ref="A3:R57" xr:uid="{B16A3D85-064D-B841-AC57-2F5D0717CA60}"/>
  <mergeCells count="3">
    <mergeCell ref="C2:E2"/>
    <mergeCell ref="F2:N2"/>
    <mergeCell ref="O2:R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856B6-06BE-CE40-9D4A-F489D15E357C}">
  <dimension ref="A2:AG57"/>
  <sheetViews>
    <sheetView topLeftCell="W1" workbookViewId="0">
      <selection activeCell="AE9" sqref="AE9:AG9"/>
    </sheetView>
  </sheetViews>
  <sheetFormatPr baseColWidth="10" defaultRowHeight="16" x14ac:dyDescent="0.2"/>
  <sheetData>
    <row r="2" spans="1:33" x14ac:dyDescent="0.2">
      <c r="B2" s="47"/>
      <c r="C2" s="49"/>
      <c r="D2" s="49"/>
      <c r="E2" s="49"/>
      <c r="F2" s="50"/>
      <c r="G2" s="50"/>
      <c r="H2" s="50"/>
      <c r="I2" s="50"/>
      <c r="J2" s="50"/>
      <c r="K2" s="50"/>
      <c r="L2" s="50"/>
      <c r="M2" s="50"/>
      <c r="N2" s="50"/>
      <c r="O2" s="51"/>
      <c r="P2" s="51"/>
      <c r="Q2" s="51"/>
      <c r="R2" s="51"/>
    </row>
    <row r="3" spans="1:33" x14ac:dyDescent="0.2">
      <c r="A3" s="47" t="s">
        <v>0</v>
      </c>
      <c r="B3" s="8" t="s">
        <v>186</v>
      </c>
      <c r="C3" s="8" t="s">
        <v>187</v>
      </c>
      <c r="D3" s="8" t="s">
        <v>188</v>
      </c>
      <c r="E3" s="8" t="s">
        <v>189</v>
      </c>
      <c r="F3" s="8" t="s">
        <v>190</v>
      </c>
      <c r="G3" s="8" t="s">
        <v>191</v>
      </c>
      <c r="H3" s="8" t="s">
        <v>192</v>
      </c>
      <c r="I3" s="8" t="s">
        <v>193</v>
      </c>
      <c r="J3" s="8" t="s">
        <v>194</v>
      </c>
      <c r="K3" s="8" t="s">
        <v>195</v>
      </c>
      <c r="L3" s="8" t="s">
        <v>196</v>
      </c>
      <c r="M3" s="8" t="s">
        <v>197</v>
      </c>
      <c r="N3" s="8" t="s">
        <v>198</v>
      </c>
      <c r="O3" s="8" t="s">
        <v>199</v>
      </c>
      <c r="P3" s="8" t="s">
        <v>200</v>
      </c>
      <c r="Q3" s="8" t="s">
        <v>201</v>
      </c>
      <c r="R3" s="8" t="s">
        <v>202</v>
      </c>
      <c r="U3" s="43" t="s">
        <v>184</v>
      </c>
      <c r="V3" s="43" t="s">
        <v>185</v>
      </c>
      <c r="W3" s="43" t="s">
        <v>210</v>
      </c>
      <c r="Z3" s="43" t="s">
        <v>184</v>
      </c>
      <c r="AA3" s="43" t="s">
        <v>185</v>
      </c>
      <c r="AB3" s="43" t="s">
        <v>210</v>
      </c>
      <c r="AE3" s="43" t="s">
        <v>184</v>
      </c>
      <c r="AF3" s="43" t="s">
        <v>185</v>
      </c>
      <c r="AG3" s="43" t="s">
        <v>210</v>
      </c>
    </row>
    <row r="4" spans="1:33" x14ac:dyDescent="0.2">
      <c r="A4" s="47">
        <v>45292</v>
      </c>
      <c r="B4" s="9" t="s">
        <v>203</v>
      </c>
      <c r="C4" s="10">
        <v>3.02</v>
      </c>
      <c r="D4" s="11">
        <v>2.5299999999999998</v>
      </c>
      <c r="E4" s="12">
        <v>2.62</v>
      </c>
      <c r="F4" s="13">
        <v>3.49</v>
      </c>
      <c r="G4" s="14">
        <v>3.51</v>
      </c>
      <c r="H4" s="15">
        <v>3.63</v>
      </c>
      <c r="I4" s="16">
        <v>3.87</v>
      </c>
      <c r="J4" s="17">
        <v>3.53</v>
      </c>
      <c r="K4" s="18">
        <v>3.94</v>
      </c>
      <c r="L4" s="19">
        <v>3.71</v>
      </c>
      <c r="M4" s="20">
        <v>3.4</v>
      </c>
      <c r="N4" s="21">
        <v>4.1399999999999997</v>
      </c>
      <c r="O4" s="22">
        <v>4.7</v>
      </c>
      <c r="P4" s="23">
        <v>5.46</v>
      </c>
      <c r="Q4" s="24">
        <v>5.85</v>
      </c>
      <c r="R4" s="25">
        <v>5.25</v>
      </c>
      <c r="T4" s="9" t="s">
        <v>203</v>
      </c>
      <c r="U4" s="44">
        <f>(C4+D4+E4)/3</f>
        <v>2.7233333333333332</v>
      </c>
      <c r="V4" s="44">
        <f>(F4+G4+H4+I4+J4+K4+L4+M4+N4)/9</f>
        <v>3.6911111111111108</v>
      </c>
      <c r="W4" s="44">
        <f>(O4+P4+Q4+R4)/4</f>
        <v>5.3149999999999995</v>
      </c>
      <c r="Y4" s="9" t="s">
        <v>203</v>
      </c>
      <c r="Z4" s="44">
        <f>(U4+U13+U22+U31+U40+U49)/6</f>
        <v>2.6333333333333333</v>
      </c>
      <c r="AA4" s="44">
        <f>(V4+V13+V22+V31+V40+V49)/6</f>
        <v>3.7051851851851851</v>
      </c>
      <c r="AB4" s="44">
        <f>(W4+W13+W22+W31+W40+W49)/6</f>
        <v>5.182083333333332</v>
      </c>
      <c r="AD4" s="9" t="s">
        <v>203</v>
      </c>
      <c r="AE4" s="44">
        <v>2.6333333333333333</v>
      </c>
      <c r="AF4" s="44">
        <v>3.7051851851851851</v>
      </c>
      <c r="AG4" s="44">
        <v>5.182083333333332</v>
      </c>
    </row>
    <row r="5" spans="1:33" x14ac:dyDescent="0.2">
      <c r="A5" s="47">
        <v>45292</v>
      </c>
      <c r="B5" s="9" t="s">
        <v>204</v>
      </c>
      <c r="C5" s="10">
        <v>2.96</v>
      </c>
      <c r="D5" s="11">
        <v>10.79</v>
      </c>
      <c r="E5" s="12">
        <v>10.18</v>
      </c>
      <c r="F5" s="13">
        <v>6.19</v>
      </c>
      <c r="G5" s="14">
        <v>5.81</v>
      </c>
      <c r="H5" s="15">
        <v>6.3</v>
      </c>
      <c r="I5" s="16">
        <v>5.15</v>
      </c>
      <c r="J5" s="17">
        <v>6.03</v>
      </c>
      <c r="K5" s="18">
        <v>6.66</v>
      </c>
      <c r="L5" s="19">
        <v>6.98</v>
      </c>
      <c r="M5" s="20">
        <v>6.58</v>
      </c>
      <c r="N5" s="21">
        <v>9.33</v>
      </c>
      <c r="O5" s="22">
        <v>8.1300000000000008</v>
      </c>
      <c r="P5" s="23">
        <v>7.38</v>
      </c>
      <c r="Q5" s="24">
        <v>7.24</v>
      </c>
      <c r="R5" s="25">
        <v>12.75</v>
      </c>
      <c r="T5" s="9" t="s">
        <v>204</v>
      </c>
      <c r="U5" s="44">
        <f t="shared" ref="U5:U12" si="0">(C5+D5+E5)/3</f>
        <v>7.9766666666666666</v>
      </c>
      <c r="V5" s="44">
        <f t="shared" ref="V5:V12" si="1">(F5+G5+H5+I5+J5+K5+L5+M5+N5)/9</f>
        <v>6.5588888888888892</v>
      </c>
      <c r="W5" s="44">
        <f t="shared" ref="W5:W12" si="2">(O5+P5+Q5+R5)/4</f>
        <v>8.875</v>
      </c>
      <c r="Y5" s="9" t="s">
        <v>204</v>
      </c>
      <c r="Z5" s="44">
        <f t="shared" ref="Z5:AB12" si="3">(U5+U14+U23+U32+U41+U50)/6</f>
        <v>8.1444444444444439</v>
      </c>
      <c r="AA5" s="44">
        <f t="shared" si="3"/>
        <v>6.7938888888888895</v>
      </c>
      <c r="AB5" s="44">
        <f t="shared" si="3"/>
        <v>9.0970833333333339</v>
      </c>
      <c r="AD5" s="9" t="s">
        <v>204</v>
      </c>
      <c r="AE5" s="44">
        <v>8.1444444444444439</v>
      </c>
      <c r="AF5" s="44">
        <v>6.7938888888888895</v>
      </c>
      <c r="AG5" s="44">
        <v>9.0970833333333339</v>
      </c>
    </row>
    <row r="6" spans="1:33" x14ac:dyDescent="0.2">
      <c r="A6" s="47">
        <v>45292</v>
      </c>
      <c r="B6" s="9" t="s">
        <v>205</v>
      </c>
      <c r="C6" s="10">
        <v>1.01</v>
      </c>
      <c r="D6" s="11">
        <v>1.3</v>
      </c>
      <c r="E6" s="12">
        <v>1.62</v>
      </c>
      <c r="F6" s="13">
        <v>2.99</v>
      </c>
      <c r="G6" s="14">
        <v>2.6</v>
      </c>
      <c r="H6" s="15">
        <v>2.96</v>
      </c>
      <c r="I6" s="16">
        <v>3.31</v>
      </c>
      <c r="J6" s="17">
        <v>2.64</v>
      </c>
      <c r="K6" s="18">
        <v>4.1100000000000003</v>
      </c>
      <c r="L6" s="19">
        <v>4.66</v>
      </c>
      <c r="M6" s="20">
        <v>4.12</v>
      </c>
      <c r="N6" s="21">
        <v>4.8</v>
      </c>
      <c r="O6" s="22">
        <v>3.97</v>
      </c>
      <c r="P6" s="23">
        <v>3.98</v>
      </c>
      <c r="Q6" s="24">
        <v>4.37</v>
      </c>
      <c r="R6" s="25">
        <v>3.91</v>
      </c>
      <c r="T6" s="9" t="s">
        <v>205</v>
      </c>
      <c r="U6" s="44">
        <f t="shared" si="0"/>
        <v>1.31</v>
      </c>
      <c r="V6" s="44">
        <f t="shared" si="1"/>
        <v>3.5766666666666671</v>
      </c>
      <c r="W6" s="44">
        <f t="shared" si="2"/>
        <v>4.0575000000000001</v>
      </c>
      <c r="Y6" s="9" t="s">
        <v>205</v>
      </c>
      <c r="Z6" s="44">
        <f t="shared" si="3"/>
        <v>1.345</v>
      </c>
      <c r="AA6" s="44">
        <f t="shared" si="3"/>
        <v>3.5755555555555554</v>
      </c>
      <c r="AB6" s="44">
        <f t="shared" si="3"/>
        <v>4.081666666666667</v>
      </c>
      <c r="AD6" s="9" t="s">
        <v>205</v>
      </c>
      <c r="AE6" s="44">
        <v>1.345</v>
      </c>
      <c r="AF6" s="44">
        <v>3.5755555555555554</v>
      </c>
      <c r="AG6" s="44">
        <v>4.081666666666667</v>
      </c>
    </row>
    <row r="7" spans="1:33" x14ac:dyDescent="0.2">
      <c r="A7" s="47">
        <v>45292</v>
      </c>
      <c r="B7" s="9" t="s">
        <v>16</v>
      </c>
      <c r="C7" s="10">
        <v>1.92</v>
      </c>
      <c r="D7" s="11">
        <v>2.0699999999999998</v>
      </c>
      <c r="E7" s="12">
        <v>2.2799999999999998</v>
      </c>
      <c r="F7" s="13">
        <v>5.09</v>
      </c>
      <c r="G7" s="14">
        <v>4.76</v>
      </c>
      <c r="H7" s="15">
        <v>4.3499999999999996</v>
      </c>
      <c r="I7" s="16">
        <v>4.8899999999999997</v>
      </c>
      <c r="J7" s="17">
        <v>4.32</v>
      </c>
      <c r="K7" s="18">
        <v>5.87</v>
      </c>
      <c r="L7" s="19">
        <v>5.97</v>
      </c>
      <c r="M7" s="20">
        <v>5.47</v>
      </c>
      <c r="N7" s="21">
        <v>5.91</v>
      </c>
      <c r="O7" s="22">
        <v>3.77</v>
      </c>
      <c r="P7" s="23">
        <v>4.22</v>
      </c>
      <c r="Q7" s="24">
        <v>4.54</v>
      </c>
      <c r="R7" s="25">
        <v>4.4800000000000004</v>
      </c>
      <c r="T7" s="9" t="s">
        <v>16</v>
      </c>
      <c r="U7" s="44">
        <f t="shared" si="0"/>
        <v>2.09</v>
      </c>
      <c r="V7" s="44">
        <f t="shared" si="1"/>
        <v>5.181111111111111</v>
      </c>
      <c r="W7" s="44">
        <f t="shared" si="2"/>
        <v>4.2525000000000004</v>
      </c>
      <c r="Y7" s="9" t="s">
        <v>16</v>
      </c>
      <c r="Z7" s="44">
        <f t="shared" si="3"/>
        <v>2.0883333333333334</v>
      </c>
      <c r="AA7" s="44">
        <f t="shared" si="3"/>
        <v>5.2870370370370363</v>
      </c>
      <c r="AB7" s="44">
        <f t="shared" si="3"/>
        <v>4.3024999999999993</v>
      </c>
      <c r="AD7" s="9" t="s">
        <v>16</v>
      </c>
      <c r="AE7" s="44">
        <v>2.0883333333333334</v>
      </c>
      <c r="AF7" s="44">
        <v>5.2870370370370363</v>
      </c>
      <c r="AG7" s="44">
        <v>4.3024999999999993</v>
      </c>
    </row>
    <row r="8" spans="1:33" x14ac:dyDescent="0.2">
      <c r="A8" s="47">
        <v>45292</v>
      </c>
      <c r="B8" s="9" t="s">
        <v>15</v>
      </c>
      <c r="C8" s="10">
        <v>3.13</v>
      </c>
      <c r="D8" s="11">
        <v>3.48</v>
      </c>
      <c r="E8" s="12">
        <v>3.72</v>
      </c>
      <c r="F8" s="13">
        <v>4.53</v>
      </c>
      <c r="G8" s="14">
        <v>3.9</v>
      </c>
      <c r="H8" s="15">
        <v>4.0999999999999996</v>
      </c>
      <c r="I8" s="16">
        <v>4.58</v>
      </c>
      <c r="J8" s="17">
        <v>4.13</v>
      </c>
      <c r="K8" s="18">
        <v>6.3</v>
      </c>
      <c r="L8" s="19">
        <v>6.15</v>
      </c>
      <c r="M8" s="20">
        <v>6.3</v>
      </c>
      <c r="N8" s="21">
        <v>7</v>
      </c>
      <c r="O8" s="22">
        <v>6.11</v>
      </c>
      <c r="P8" s="23">
        <v>6.69</v>
      </c>
      <c r="Q8" s="24">
        <v>5.45</v>
      </c>
      <c r="R8" s="25">
        <v>6.52</v>
      </c>
      <c r="T8" s="9" t="s">
        <v>15</v>
      </c>
      <c r="U8" s="44">
        <f t="shared" si="0"/>
        <v>3.4433333333333334</v>
      </c>
      <c r="V8" s="44">
        <f t="shared" si="1"/>
        <v>5.2211111111111101</v>
      </c>
      <c r="W8" s="44">
        <f t="shared" si="2"/>
        <v>6.1924999999999999</v>
      </c>
      <c r="Y8" s="9" t="s">
        <v>15</v>
      </c>
      <c r="Z8" s="44">
        <f t="shared" si="3"/>
        <v>3.5222222222222221</v>
      </c>
      <c r="AA8" s="44">
        <f t="shared" si="3"/>
        <v>5.5</v>
      </c>
      <c r="AB8" s="44">
        <f t="shared" si="3"/>
        <v>7.0533333333333337</v>
      </c>
      <c r="AD8" s="9" t="s">
        <v>15</v>
      </c>
      <c r="AE8" s="44">
        <v>3.5222222222222221</v>
      </c>
      <c r="AF8" s="44">
        <v>5.5</v>
      </c>
      <c r="AG8" s="44">
        <v>7.0533333333333337</v>
      </c>
    </row>
    <row r="9" spans="1:33" x14ac:dyDescent="0.2">
      <c r="A9" s="47">
        <v>45292</v>
      </c>
      <c r="B9" s="9" t="s">
        <v>206</v>
      </c>
      <c r="C9" s="10">
        <v>1.6</v>
      </c>
      <c r="D9" s="11">
        <v>1.34</v>
      </c>
      <c r="E9" s="12">
        <v>1.43</v>
      </c>
      <c r="F9" s="13">
        <v>4.01</v>
      </c>
      <c r="G9" s="14">
        <v>3.36</v>
      </c>
      <c r="H9" s="15">
        <v>3.3</v>
      </c>
      <c r="I9" s="16">
        <v>3.89</v>
      </c>
      <c r="J9" s="17">
        <v>3.34</v>
      </c>
      <c r="K9" s="18">
        <v>3.92</v>
      </c>
      <c r="L9" s="19">
        <v>3.84</v>
      </c>
      <c r="M9" s="20">
        <v>4.2</v>
      </c>
      <c r="N9" s="21">
        <v>3.75</v>
      </c>
      <c r="O9" s="22">
        <v>1.82</v>
      </c>
      <c r="P9" s="23">
        <v>2.23</v>
      </c>
      <c r="Q9" s="24">
        <v>2.88</v>
      </c>
      <c r="R9" s="25">
        <v>1.89</v>
      </c>
      <c r="T9" s="9" t="s">
        <v>206</v>
      </c>
      <c r="U9" s="44">
        <f t="shared" si="0"/>
        <v>1.4566666666666668</v>
      </c>
      <c r="V9" s="44">
        <f t="shared" si="1"/>
        <v>3.7344444444444442</v>
      </c>
      <c r="W9" s="44">
        <f t="shared" si="2"/>
        <v>2.2050000000000001</v>
      </c>
      <c r="Y9" s="9" t="s">
        <v>206</v>
      </c>
      <c r="Z9" s="44">
        <f t="shared" si="3"/>
        <v>1.595</v>
      </c>
      <c r="AA9" s="44">
        <f t="shared" si="3"/>
        <v>3.8814814814814818</v>
      </c>
      <c r="AB9" s="44">
        <f t="shared" si="3"/>
        <v>2.2541666666666669</v>
      </c>
      <c r="AD9" s="9" t="s">
        <v>206</v>
      </c>
      <c r="AE9" s="44">
        <v>1.595</v>
      </c>
      <c r="AF9" s="44">
        <v>3.8814814814814818</v>
      </c>
      <c r="AG9" s="44">
        <v>2.2541666666666669</v>
      </c>
    </row>
    <row r="10" spans="1:33" x14ac:dyDescent="0.2">
      <c r="A10" s="47">
        <v>45292</v>
      </c>
      <c r="B10" s="9" t="s">
        <v>207</v>
      </c>
      <c r="C10" s="10">
        <v>0.35</v>
      </c>
      <c r="D10" s="11">
        <v>0.7</v>
      </c>
      <c r="E10" s="12">
        <v>0.45</v>
      </c>
      <c r="F10" s="13">
        <v>0.55000000000000004</v>
      </c>
      <c r="G10" s="14">
        <v>0.63</v>
      </c>
      <c r="H10" s="15">
        <v>0.32</v>
      </c>
      <c r="I10" s="16">
        <v>0.56000000000000005</v>
      </c>
      <c r="J10" s="17">
        <v>0.74</v>
      </c>
      <c r="K10" s="18">
        <v>0.28000000000000003</v>
      </c>
      <c r="L10" s="19">
        <v>0.62</v>
      </c>
      <c r="M10" s="20">
        <v>0.26</v>
      </c>
      <c r="N10" s="21">
        <v>0.35</v>
      </c>
      <c r="O10" s="22">
        <v>0.73</v>
      </c>
      <c r="P10" s="23">
        <v>0.94</v>
      </c>
      <c r="Q10" s="24">
        <v>0.87</v>
      </c>
      <c r="R10" s="25">
        <v>0.74</v>
      </c>
      <c r="T10" s="9" t="s">
        <v>207</v>
      </c>
      <c r="U10" s="44">
        <f t="shared" si="0"/>
        <v>0.49999999999999994</v>
      </c>
      <c r="V10" s="44">
        <f t="shared" si="1"/>
        <v>0.47888888888888892</v>
      </c>
      <c r="W10" s="44">
        <f t="shared" si="2"/>
        <v>0.82000000000000006</v>
      </c>
      <c r="Y10" s="9" t="s">
        <v>207</v>
      </c>
      <c r="Z10" s="44">
        <f t="shared" si="3"/>
        <v>0.4655555555555555</v>
      </c>
      <c r="AA10" s="44">
        <f t="shared" si="3"/>
        <v>0.46037037037037037</v>
      </c>
      <c r="AB10" s="44">
        <f t="shared" si="3"/>
        <v>0.83041666666666669</v>
      </c>
      <c r="AD10" s="9" t="s">
        <v>207</v>
      </c>
      <c r="AE10" s="44">
        <v>0.4655555555555555</v>
      </c>
      <c r="AF10" s="44">
        <v>0.46037037037037037</v>
      </c>
      <c r="AG10" s="44">
        <v>0.83041666666666669</v>
      </c>
    </row>
    <row r="11" spans="1:33" x14ac:dyDescent="0.2">
      <c r="A11" s="47">
        <v>45292</v>
      </c>
      <c r="B11" s="9" t="s">
        <v>208</v>
      </c>
      <c r="C11" s="10">
        <v>0.14000000000000001</v>
      </c>
      <c r="D11" s="11">
        <v>0.52</v>
      </c>
      <c r="E11" s="12">
        <v>0.42</v>
      </c>
      <c r="F11" s="13">
        <v>0.39</v>
      </c>
      <c r="G11" s="14">
        <v>0.25</v>
      </c>
      <c r="H11" s="15">
        <v>0.34</v>
      </c>
      <c r="I11" s="16">
        <v>0.23</v>
      </c>
      <c r="J11" s="17">
        <v>0.35</v>
      </c>
      <c r="K11" s="18">
        <v>0.33</v>
      </c>
      <c r="L11" s="19">
        <v>0.45</v>
      </c>
      <c r="M11" s="20">
        <v>0.25</v>
      </c>
      <c r="N11" s="21">
        <v>0.48</v>
      </c>
      <c r="O11" s="22">
        <v>0.66</v>
      </c>
      <c r="P11" s="23">
        <v>0.56000000000000005</v>
      </c>
      <c r="Q11" s="24">
        <v>0.67</v>
      </c>
      <c r="R11" s="25">
        <v>0.5</v>
      </c>
      <c r="T11" s="9" t="s">
        <v>208</v>
      </c>
      <c r="U11" s="44">
        <f t="shared" si="0"/>
        <v>0.36000000000000004</v>
      </c>
      <c r="V11" s="44">
        <f t="shared" si="1"/>
        <v>0.34111111111111114</v>
      </c>
      <c r="W11" s="44">
        <f t="shared" si="2"/>
        <v>0.59750000000000003</v>
      </c>
      <c r="Y11" s="9" t="s">
        <v>208</v>
      </c>
      <c r="Z11" s="44">
        <f t="shared" si="3"/>
        <v>0.3477777777777778</v>
      </c>
      <c r="AA11" s="44">
        <f t="shared" si="3"/>
        <v>0.33870370370370367</v>
      </c>
      <c r="AB11" s="44">
        <f t="shared" si="3"/>
        <v>0.59125000000000016</v>
      </c>
      <c r="AD11" s="9" t="s">
        <v>208</v>
      </c>
      <c r="AE11" s="44">
        <v>0.3477777777777778</v>
      </c>
      <c r="AF11" s="44">
        <v>0.33870370370370367</v>
      </c>
      <c r="AG11" s="44">
        <v>0.59125000000000016</v>
      </c>
    </row>
    <row r="12" spans="1:33" x14ac:dyDescent="0.2">
      <c r="A12" s="47">
        <v>45292</v>
      </c>
      <c r="B12" s="9" t="s">
        <v>12</v>
      </c>
      <c r="C12" s="10">
        <v>7.27</v>
      </c>
      <c r="D12" s="11">
        <v>7.85</v>
      </c>
      <c r="E12" s="12">
        <v>7.57</v>
      </c>
      <c r="F12" s="13">
        <v>11.1</v>
      </c>
      <c r="G12" s="14">
        <v>11.42</v>
      </c>
      <c r="H12" s="15">
        <v>11.11</v>
      </c>
      <c r="I12" s="16">
        <v>10.82</v>
      </c>
      <c r="J12" s="17">
        <v>11.8</v>
      </c>
      <c r="K12" s="18">
        <v>9.2799999999999994</v>
      </c>
      <c r="L12" s="19">
        <v>9.2200000000000006</v>
      </c>
      <c r="M12" s="20">
        <v>10.1</v>
      </c>
      <c r="N12" s="21">
        <v>10.1</v>
      </c>
      <c r="O12" s="22">
        <v>9.5299999999999994</v>
      </c>
      <c r="P12" s="23">
        <v>9.3000000000000007</v>
      </c>
      <c r="Q12" s="24">
        <v>6.78</v>
      </c>
      <c r="R12" s="25">
        <v>6.97</v>
      </c>
      <c r="T12" s="45" t="s">
        <v>12</v>
      </c>
      <c r="U12" s="44">
        <f t="shared" si="0"/>
        <v>7.5633333333333326</v>
      </c>
      <c r="V12" s="44">
        <f t="shared" si="1"/>
        <v>10.549999999999999</v>
      </c>
      <c r="W12" s="44">
        <f t="shared" si="2"/>
        <v>8.1449999999999996</v>
      </c>
      <c r="Y12" s="9" t="s">
        <v>12</v>
      </c>
      <c r="Z12" s="44">
        <f t="shared" si="3"/>
        <v>8.0227777777777778</v>
      </c>
      <c r="AA12" s="44">
        <f t="shared" si="3"/>
        <v>10.975740740740742</v>
      </c>
      <c r="AB12" s="44">
        <f t="shared" si="3"/>
        <v>8.4083333333333332</v>
      </c>
      <c r="AD12" s="9" t="s">
        <v>12</v>
      </c>
      <c r="AE12" s="44">
        <v>8.0227777777777778</v>
      </c>
      <c r="AF12" s="44">
        <v>10.975740740740742</v>
      </c>
      <c r="AG12" s="44">
        <v>8.4083333333333332</v>
      </c>
    </row>
    <row r="13" spans="1:33" x14ac:dyDescent="0.2">
      <c r="A13" s="47">
        <v>45323</v>
      </c>
      <c r="B13" s="9" t="s">
        <v>203</v>
      </c>
      <c r="C13" s="10">
        <v>2.86</v>
      </c>
      <c r="D13" s="11">
        <v>2.36</v>
      </c>
      <c r="E13" s="12">
        <v>2.57</v>
      </c>
      <c r="F13" s="13">
        <v>3.22</v>
      </c>
      <c r="G13" s="14">
        <v>3.67</v>
      </c>
      <c r="H13" s="15">
        <v>3.49</v>
      </c>
      <c r="I13" s="16">
        <v>3.88</v>
      </c>
      <c r="J13" s="17">
        <v>3.62</v>
      </c>
      <c r="K13" s="18">
        <v>3.81</v>
      </c>
      <c r="L13" s="19">
        <v>3.84</v>
      </c>
      <c r="M13" s="20">
        <v>3.3</v>
      </c>
      <c r="N13" s="21">
        <v>4.12</v>
      </c>
      <c r="O13" s="22">
        <v>4.62</v>
      </c>
      <c r="P13" s="23">
        <v>5.36</v>
      </c>
      <c r="Q13" s="24">
        <v>5.56</v>
      </c>
      <c r="R13" s="25">
        <v>4.99</v>
      </c>
      <c r="T13" s="9" t="s">
        <v>203</v>
      </c>
      <c r="U13" s="44">
        <f>(C13+D13+E13)/3</f>
        <v>2.5966666666666662</v>
      </c>
      <c r="V13" s="44">
        <f>(F13+G13+H13+I13+J13+K13+L13+M13+N13)/9</f>
        <v>3.6611111111111114</v>
      </c>
      <c r="W13" s="44">
        <f>(O13+P13+Q13+R13)/4</f>
        <v>5.1325000000000003</v>
      </c>
    </row>
    <row r="14" spans="1:33" x14ac:dyDescent="0.2">
      <c r="A14" s="47">
        <v>45323</v>
      </c>
      <c r="B14" s="9" t="s">
        <v>204</v>
      </c>
      <c r="C14" s="10">
        <v>2.98</v>
      </c>
      <c r="D14" s="11">
        <v>10.81</v>
      </c>
      <c r="E14" s="12">
        <v>10.45</v>
      </c>
      <c r="F14" s="13">
        <v>6.23</v>
      </c>
      <c r="G14" s="14">
        <v>5.92</v>
      </c>
      <c r="H14" s="15">
        <v>6.38</v>
      </c>
      <c r="I14" s="16">
        <v>5.3</v>
      </c>
      <c r="J14" s="17">
        <v>6.09</v>
      </c>
      <c r="K14" s="18">
        <v>6.86</v>
      </c>
      <c r="L14" s="19">
        <v>7.04</v>
      </c>
      <c r="M14" s="20">
        <v>6.41</v>
      </c>
      <c r="N14" s="21">
        <v>9.26</v>
      </c>
      <c r="O14" s="22">
        <v>8.3000000000000007</v>
      </c>
      <c r="P14" s="23">
        <v>7.36</v>
      </c>
      <c r="Q14" s="24">
        <v>7.46</v>
      </c>
      <c r="R14" s="25">
        <v>12.55</v>
      </c>
      <c r="T14" s="9" t="s">
        <v>204</v>
      </c>
      <c r="U14" s="44">
        <f t="shared" ref="U14:U21" si="4">(C14+D14+E14)/3</f>
        <v>8.08</v>
      </c>
      <c r="V14" s="44">
        <f t="shared" ref="V14:V21" si="5">(F14+G14+H14+I14+J14+K14+L14+M14+N14)/9</f>
        <v>6.61</v>
      </c>
      <c r="W14" s="44">
        <f t="shared" ref="W14:W21" si="6">(O14+P14+Q14+R14)/4</f>
        <v>8.9175000000000004</v>
      </c>
    </row>
    <row r="15" spans="1:33" x14ac:dyDescent="0.2">
      <c r="A15" s="47">
        <v>45323</v>
      </c>
      <c r="B15" s="9" t="s">
        <v>205</v>
      </c>
      <c r="C15" s="10">
        <v>1.01</v>
      </c>
      <c r="D15" s="11">
        <v>1.36</v>
      </c>
      <c r="E15" s="12">
        <v>1.67</v>
      </c>
      <c r="F15" s="13">
        <v>2.82</v>
      </c>
      <c r="G15" s="14">
        <v>2.67</v>
      </c>
      <c r="H15" s="15">
        <v>2.9</v>
      </c>
      <c r="I15" s="16">
        <v>3.1</v>
      </c>
      <c r="J15" s="17">
        <v>2.74</v>
      </c>
      <c r="K15" s="18">
        <v>4.16</v>
      </c>
      <c r="L15" s="19">
        <v>4.62</v>
      </c>
      <c r="M15" s="20">
        <v>4.01</v>
      </c>
      <c r="N15" s="21">
        <v>4.7699999999999996</v>
      </c>
      <c r="O15" s="22">
        <v>3.92</v>
      </c>
      <c r="P15" s="23">
        <v>3.91</v>
      </c>
      <c r="Q15" s="24">
        <v>4.28</v>
      </c>
      <c r="R15" s="25">
        <v>3.99</v>
      </c>
      <c r="T15" s="9" t="s">
        <v>205</v>
      </c>
      <c r="U15" s="44">
        <f t="shared" si="4"/>
        <v>1.3466666666666667</v>
      </c>
      <c r="V15" s="44">
        <f t="shared" si="5"/>
        <v>3.5322222222222224</v>
      </c>
      <c r="W15" s="44">
        <f t="shared" si="6"/>
        <v>4.0250000000000004</v>
      </c>
    </row>
    <row r="16" spans="1:33" x14ac:dyDescent="0.2">
      <c r="A16" s="47">
        <v>45323</v>
      </c>
      <c r="B16" s="9" t="s">
        <v>16</v>
      </c>
      <c r="C16" s="10">
        <v>1.86</v>
      </c>
      <c r="D16" s="11">
        <v>1.94</v>
      </c>
      <c r="E16" s="12">
        <v>2.38</v>
      </c>
      <c r="F16" s="13">
        <v>5.24</v>
      </c>
      <c r="G16" s="14">
        <v>4.6399999999999997</v>
      </c>
      <c r="H16" s="15">
        <v>4.43</v>
      </c>
      <c r="I16" s="16">
        <v>4.9800000000000004</v>
      </c>
      <c r="J16" s="17">
        <v>4.28</v>
      </c>
      <c r="K16" s="18">
        <v>5.93</v>
      </c>
      <c r="L16" s="19">
        <v>6.15</v>
      </c>
      <c r="M16" s="20">
        <v>5.41</v>
      </c>
      <c r="N16" s="21">
        <v>5.91</v>
      </c>
      <c r="O16" s="22">
        <v>3.7</v>
      </c>
      <c r="P16" s="23">
        <v>4.3600000000000003</v>
      </c>
      <c r="Q16" s="24">
        <v>4.57</v>
      </c>
      <c r="R16" s="25">
        <v>4.5199999999999996</v>
      </c>
      <c r="T16" s="9" t="s">
        <v>16</v>
      </c>
      <c r="U16" s="44">
        <f t="shared" si="4"/>
        <v>2.06</v>
      </c>
      <c r="V16" s="44">
        <f t="shared" si="5"/>
        <v>5.2188888888888885</v>
      </c>
      <c r="W16" s="44">
        <f t="shared" si="6"/>
        <v>4.2874999999999996</v>
      </c>
    </row>
    <row r="17" spans="1:23" x14ac:dyDescent="0.2">
      <c r="A17" s="47">
        <v>45323</v>
      </c>
      <c r="B17" s="9" t="s">
        <v>15</v>
      </c>
      <c r="C17" s="10">
        <v>3.14</v>
      </c>
      <c r="D17" s="11">
        <v>3.4</v>
      </c>
      <c r="E17" s="12">
        <v>3.5</v>
      </c>
      <c r="F17" s="13">
        <v>4.7</v>
      </c>
      <c r="G17" s="14">
        <v>3.77</v>
      </c>
      <c r="H17" s="15">
        <v>3.89</v>
      </c>
      <c r="I17" s="16">
        <v>4.5999999999999996</v>
      </c>
      <c r="J17" s="17">
        <v>4.01</v>
      </c>
      <c r="K17" s="18">
        <v>6.24</v>
      </c>
      <c r="L17" s="19">
        <v>6.04</v>
      </c>
      <c r="M17" s="20">
        <v>6.12</v>
      </c>
      <c r="N17" s="21">
        <v>6.98</v>
      </c>
      <c r="O17" s="22">
        <v>6.11</v>
      </c>
      <c r="P17" s="23">
        <v>6.67</v>
      </c>
      <c r="Q17" s="24">
        <v>5.34</v>
      </c>
      <c r="R17" s="25">
        <v>6.68</v>
      </c>
      <c r="T17" s="9" t="s">
        <v>15</v>
      </c>
      <c r="U17" s="44">
        <f t="shared" si="4"/>
        <v>3.3466666666666662</v>
      </c>
      <c r="V17" s="44">
        <f t="shared" si="5"/>
        <v>5.1499999999999995</v>
      </c>
      <c r="W17" s="44">
        <f t="shared" si="6"/>
        <v>6.2</v>
      </c>
    </row>
    <row r="18" spans="1:23" x14ac:dyDescent="0.2">
      <c r="A18" s="47">
        <v>45323</v>
      </c>
      <c r="B18" s="9" t="s">
        <v>206</v>
      </c>
      <c r="C18" s="10">
        <v>1.74</v>
      </c>
      <c r="D18" s="11">
        <v>1.57</v>
      </c>
      <c r="E18" s="12">
        <v>1.86</v>
      </c>
      <c r="F18" s="13">
        <v>4.0999999999999996</v>
      </c>
      <c r="G18" s="14">
        <v>3.73</v>
      </c>
      <c r="H18" s="15">
        <v>3.53</v>
      </c>
      <c r="I18" s="16">
        <v>4.1500000000000004</v>
      </c>
      <c r="J18" s="17">
        <v>3.72</v>
      </c>
      <c r="K18" s="18">
        <v>4.03</v>
      </c>
      <c r="L18" s="19">
        <v>3.94</v>
      </c>
      <c r="M18" s="20">
        <v>4.57</v>
      </c>
      <c r="N18" s="21">
        <v>4.1399999999999997</v>
      </c>
      <c r="O18" s="22">
        <v>1.96</v>
      </c>
      <c r="P18" s="23">
        <v>2.6</v>
      </c>
      <c r="Q18" s="24">
        <v>3.13</v>
      </c>
      <c r="R18" s="25">
        <v>2.21</v>
      </c>
      <c r="T18" s="9" t="s">
        <v>206</v>
      </c>
      <c r="U18" s="44">
        <f t="shared" si="4"/>
        <v>1.7233333333333334</v>
      </c>
      <c r="V18" s="44">
        <f t="shared" si="5"/>
        <v>3.99</v>
      </c>
      <c r="W18" s="44">
        <f t="shared" si="6"/>
        <v>2.4750000000000001</v>
      </c>
    </row>
    <row r="19" spans="1:23" x14ac:dyDescent="0.2">
      <c r="A19" s="47">
        <v>45323</v>
      </c>
      <c r="B19" s="9" t="s">
        <v>207</v>
      </c>
      <c r="C19" s="10">
        <v>0.37</v>
      </c>
      <c r="D19" s="11">
        <v>0.66</v>
      </c>
      <c r="E19" s="12">
        <v>0.43</v>
      </c>
      <c r="F19" s="13">
        <v>0.48</v>
      </c>
      <c r="G19" s="14">
        <v>0.63</v>
      </c>
      <c r="H19" s="15">
        <v>0.32</v>
      </c>
      <c r="I19" s="16">
        <v>0.51</v>
      </c>
      <c r="J19" s="17">
        <v>0.81</v>
      </c>
      <c r="K19" s="18">
        <v>0.32</v>
      </c>
      <c r="L19" s="19">
        <v>0.59</v>
      </c>
      <c r="M19" s="20">
        <v>0.21</v>
      </c>
      <c r="N19" s="21">
        <v>0.39</v>
      </c>
      <c r="O19" s="22">
        <v>0.81</v>
      </c>
      <c r="P19" s="23">
        <v>0.9</v>
      </c>
      <c r="Q19" s="24">
        <v>0.96</v>
      </c>
      <c r="R19" s="25">
        <v>0.77</v>
      </c>
      <c r="T19" s="9" t="s">
        <v>207</v>
      </c>
      <c r="U19" s="44">
        <f t="shared" si="4"/>
        <v>0.48666666666666664</v>
      </c>
      <c r="V19" s="44">
        <f t="shared" si="5"/>
        <v>0.47333333333333333</v>
      </c>
      <c r="W19" s="44">
        <f t="shared" si="6"/>
        <v>0.86</v>
      </c>
    </row>
    <row r="20" spans="1:23" x14ac:dyDescent="0.2">
      <c r="A20" s="47">
        <v>45323</v>
      </c>
      <c r="B20" s="9" t="s">
        <v>208</v>
      </c>
      <c r="C20" s="10">
        <v>0.09</v>
      </c>
      <c r="D20" s="11">
        <v>0.5</v>
      </c>
      <c r="E20" s="12">
        <v>0.44</v>
      </c>
      <c r="F20" s="13">
        <v>0.36</v>
      </c>
      <c r="G20" s="14">
        <v>0.28000000000000003</v>
      </c>
      <c r="H20" s="15">
        <v>0.31</v>
      </c>
      <c r="I20" s="16">
        <v>0.23</v>
      </c>
      <c r="J20" s="17">
        <v>0.35</v>
      </c>
      <c r="K20" s="18">
        <v>0.33</v>
      </c>
      <c r="L20" s="19">
        <v>0.46</v>
      </c>
      <c r="M20" s="20">
        <v>0.17</v>
      </c>
      <c r="N20" s="21">
        <v>0.49</v>
      </c>
      <c r="O20" s="22">
        <v>0.65</v>
      </c>
      <c r="P20" s="23">
        <v>0.57999999999999996</v>
      </c>
      <c r="Q20" s="24">
        <v>0.66</v>
      </c>
      <c r="R20" s="25">
        <v>0.51</v>
      </c>
      <c r="T20" s="9" t="s">
        <v>208</v>
      </c>
      <c r="U20" s="44">
        <f t="shared" si="4"/>
        <v>0.34333333333333332</v>
      </c>
      <c r="V20" s="44">
        <f t="shared" si="5"/>
        <v>0.33111111111111108</v>
      </c>
      <c r="W20" s="44">
        <f t="shared" si="6"/>
        <v>0.60000000000000009</v>
      </c>
    </row>
    <row r="21" spans="1:23" x14ac:dyDescent="0.2">
      <c r="A21" s="47">
        <v>45323</v>
      </c>
      <c r="B21" s="9" t="s">
        <v>12</v>
      </c>
      <c r="C21" s="10">
        <v>8.08</v>
      </c>
      <c r="D21" s="11">
        <v>8.25</v>
      </c>
      <c r="E21" s="12">
        <v>8.23</v>
      </c>
      <c r="F21" s="13">
        <v>11.84</v>
      </c>
      <c r="G21" s="14">
        <v>11.51</v>
      </c>
      <c r="H21" s="15">
        <v>11.67</v>
      </c>
      <c r="I21" s="16">
        <v>11.5</v>
      </c>
      <c r="J21" s="17">
        <v>12.46</v>
      </c>
      <c r="K21" s="18">
        <v>9.76</v>
      </c>
      <c r="L21" s="19">
        <v>9.81</v>
      </c>
      <c r="M21" s="20">
        <v>10.94</v>
      </c>
      <c r="N21" s="21">
        <v>10.44</v>
      </c>
      <c r="O21" s="22">
        <v>10.02</v>
      </c>
      <c r="P21" s="23">
        <v>9.68</v>
      </c>
      <c r="Q21" s="24">
        <v>7.41</v>
      </c>
      <c r="R21" s="25">
        <v>7.26</v>
      </c>
      <c r="T21" s="45" t="s">
        <v>12</v>
      </c>
      <c r="U21" s="44">
        <f t="shared" si="4"/>
        <v>8.1866666666666656</v>
      </c>
      <c r="V21" s="44">
        <f t="shared" si="5"/>
        <v>11.103333333333333</v>
      </c>
      <c r="W21" s="44">
        <f t="shared" si="6"/>
        <v>8.5924999999999994</v>
      </c>
    </row>
    <row r="22" spans="1:23" x14ac:dyDescent="0.2">
      <c r="A22" s="47">
        <v>45352</v>
      </c>
      <c r="B22" s="9" t="s">
        <v>203</v>
      </c>
      <c r="C22" s="10">
        <v>3.05</v>
      </c>
      <c r="D22" s="11">
        <v>2.44</v>
      </c>
      <c r="E22" s="12">
        <v>2.68</v>
      </c>
      <c r="F22" s="13">
        <v>3.64</v>
      </c>
      <c r="G22" s="14">
        <v>3.78</v>
      </c>
      <c r="H22" s="15">
        <v>3.54</v>
      </c>
      <c r="I22" s="16">
        <v>3.92</v>
      </c>
      <c r="J22" s="17">
        <v>3.75</v>
      </c>
      <c r="K22" s="18">
        <v>3.92</v>
      </c>
      <c r="L22" s="19">
        <v>3.82</v>
      </c>
      <c r="M22" s="20">
        <v>3.62</v>
      </c>
      <c r="N22" s="21">
        <v>4.33</v>
      </c>
      <c r="O22" s="22">
        <v>4.74</v>
      </c>
      <c r="P22" s="23">
        <v>5.43</v>
      </c>
      <c r="Q22" s="24">
        <v>6.04</v>
      </c>
      <c r="R22" s="25">
        <v>5.05</v>
      </c>
      <c r="T22" s="9" t="s">
        <v>203</v>
      </c>
      <c r="U22" s="44">
        <f>(C22+D22+E22)/3</f>
        <v>2.7233333333333332</v>
      </c>
      <c r="V22" s="44">
        <f>(F22+G22+H22+I22+J22+K22+L22+M22+N22)/9</f>
        <v>3.8133333333333344</v>
      </c>
      <c r="W22" s="44">
        <f>(O22+P22+Q22+R22)/4</f>
        <v>5.3150000000000004</v>
      </c>
    </row>
    <row r="23" spans="1:23" x14ac:dyDescent="0.2">
      <c r="A23" s="47">
        <v>45352</v>
      </c>
      <c r="B23" s="9" t="s">
        <v>204</v>
      </c>
      <c r="C23" s="10">
        <v>3.04</v>
      </c>
      <c r="D23" s="11">
        <v>11.35</v>
      </c>
      <c r="E23" s="12">
        <v>10.48</v>
      </c>
      <c r="F23" s="13">
        <v>6.36</v>
      </c>
      <c r="G23" s="14">
        <v>6.3</v>
      </c>
      <c r="H23" s="15">
        <v>6.39</v>
      </c>
      <c r="I23" s="16">
        <v>5.6</v>
      </c>
      <c r="J23" s="17">
        <v>6.27</v>
      </c>
      <c r="K23" s="18">
        <v>7.3</v>
      </c>
      <c r="L23" s="19">
        <v>7.47</v>
      </c>
      <c r="M23" s="20">
        <v>6.81</v>
      </c>
      <c r="N23" s="21">
        <v>9.51</v>
      </c>
      <c r="O23" s="22">
        <v>8.07</v>
      </c>
      <c r="P23" s="23">
        <v>7.94</v>
      </c>
      <c r="Q23" s="24">
        <v>7.8</v>
      </c>
      <c r="R23" s="25">
        <v>13.21</v>
      </c>
      <c r="T23" s="9" t="s">
        <v>204</v>
      </c>
      <c r="U23" s="44">
        <f t="shared" ref="U23:U30" si="7">(C23+D23+E23)/3</f>
        <v>8.2900000000000009</v>
      </c>
      <c r="V23" s="44">
        <f t="shared" ref="V23:V30" si="8">(F23+G23+H23+I23+J23+K23+L23+M23+N23)/9</f>
        <v>6.89</v>
      </c>
      <c r="W23" s="44">
        <f t="shared" ref="W23:W30" si="9">(O23+P23+Q23+R23)/4</f>
        <v>9.2550000000000008</v>
      </c>
    </row>
    <row r="24" spans="1:23" x14ac:dyDescent="0.2">
      <c r="A24" s="47">
        <v>45352</v>
      </c>
      <c r="B24" s="9" t="s">
        <v>205</v>
      </c>
      <c r="C24" s="10">
        <v>0.99</v>
      </c>
      <c r="D24" s="11">
        <v>1.38</v>
      </c>
      <c r="E24" s="12">
        <v>1.82</v>
      </c>
      <c r="F24" s="13">
        <v>3.01</v>
      </c>
      <c r="G24" s="14">
        <v>2.63</v>
      </c>
      <c r="H24" s="15">
        <v>3.11</v>
      </c>
      <c r="I24" s="16">
        <v>3.36</v>
      </c>
      <c r="J24" s="17">
        <v>2.61</v>
      </c>
      <c r="K24" s="18">
        <v>4.1900000000000004</v>
      </c>
      <c r="L24" s="19">
        <v>4.6900000000000004</v>
      </c>
      <c r="M24" s="20">
        <v>4.34</v>
      </c>
      <c r="N24" s="21">
        <v>5.01</v>
      </c>
      <c r="O24" s="22">
        <v>4.22</v>
      </c>
      <c r="P24" s="23">
        <v>4.13</v>
      </c>
      <c r="Q24" s="24">
        <v>4.3600000000000003</v>
      </c>
      <c r="R24" s="25">
        <v>3.99</v>
      </c>
      <c r="T24" s="9" t="s">
        <v>205</v>
      </c>
      <c r="U24" s="44">
        <f t="shared" si="7"/>
        <v>1.3966666666666667</v>
      </c>
      <c r="V24" s="44">
        <f t="shared" si="8"/>
        <v>3.6611111111111114</v>
      </c>
      <c r="W24" s="44">
        <f t="shared" si="9"/>
        <v>4.1750000000000007</v>
      </c>
    </row>
    <row r="25" spans="1:23" x14ac:dyDescent="0.2">
      <c r="A25" s="47">
        <v>45352</v>
      </c>
      <c r="B25" s="9" t="s">
        <v>16</v>
      </c>
      <c r="C25" s="10">
        <v>1.96</v>
      </c>
      <c r="D25" s="11">
        <v>2.17</v>
      </c>
      <c r="E25" s="12">
        <v>2.34</v>
      </c>
      <c r="F25" s="13">
        <v>5.47</v>
      </c>
      <c r="G25" s="14">
        <v>5.09</v>
      </c>
      <c r="H25" s="15">
        <v>4.55</v>
      </c>
      <c r="I25" s="16">
        <v>5.54</v>
      </c>
      <c r="J25" s="17">
        <v>4.38</v>
      </c>
      <c r="K25" s="18">
        <v>6.19</v>
      </c>
      <c r="L25" s="19">
        <v>6.28</v>
      </c>
      <c r="M25" s="20">
        <v>5.72</v>
      </c>
      <c r="N25" s="21">
        <v>6.07</v>
      </c>
      <c r="O25" s="22">
        <v>4.01</v>
      </c>
      <c r="P25" s="23">
        <v>4.45</v>
      </c>
      <c r="Q25" s="24">
        <v>4.71</v>
      </c>
      <c r="R25" s="25">
        <v>4.6100000000000003</v>
      </c>
      <c r="T25" s="9" t="s">
        <v>16</v>
      </c>
      <c r="U25" s="44">
        <f t="shared" si="7"/>
        <v>2.1566666666666667</v>
      </c>
      <c r="V25" s="44">
        <f t="shared" si="8"/>
        <v>5.4766666666666666</v>
      </c>
      <c r="W25" s="44">
        <f t="shared" si="9"/>
        <v>4.4450000000000003</v>
      </c>
    </row>
    <row r="26" spans="1:23" x14ac:dyDescent="0.2">
      <c r="A26" s="47">
        <v>45352</v>
      </c>
      <c r="B26" s="9" t="s">
        <v>15</v>
      </c>
      <c r="C26" s="10">
        <v>2.99</v>
      </c>
      <c r="D26" s="11">
        <v>3.68</v>
      </c>
      <c r="E26" s="12">
        <v>3.76</v>
      </c>
      <c r="F26" s="13">
        <v>4.8499999999999996</v>
      </c>
      <c r="G26" s="14">
        <v>4.0199999999999996</v>
      </c>
      <c r="H26" s="15">
        <v>4.55</v>
      </c>
      <c r="I26" s="16">
        <v>4.8600000000000003</v>
      </c>
      <c r="J26" s="17">
        <v>4.1500000000000004</v>
      </c>
      <c r="K26" s="18">
        <v>6.64</v>
      </c>
      <c r="L26" s="19">
        <v>6.28</v>
      </c>
      <c r="M26" s="20">
        <v>7.16</v>
      </c>
      <c r="N26" s="21">
        <v>7.09</v>
      </c>
      <c r="O26" s="22">
        <v>6.34</v>
      </c>
      <c r="P26" s="23">
        <v>6.68</v>
      </c>
      <c r="Q26" s="24">
        <v>5.32</v>
      </c>
      <c r="R26" s="25">
        <v>6.77</v>
      </c>
      <c r="T26" s="9" t="s">
        <v>15</v>
      </c>
      <c r="U26" s="44">
        <f t="shared" si="7"/>
        <v>3.4766666666666666</v>
      </c>
      <c r="V26" s="44">
        <f t="shared" si="8"/>
        <v>5.511111111111112</v>
      </c>
      <c r="W26" s="44">
        <f t="shared" si="9"/>
        <v>6.2774999999999999</v>
      </c>
    </row>
    <row r="27" spans="1:23" x14ac:dyDescent="0.2">
      <c r="A27" s="47">
        <v>45352</v>
      </c>
      <c r="B27" s="9" t="s">
        <v>206</v>
      </c>
      <c r="C27" s="10">
        <v>1.78</v>
      </c>
      <c r="D27" s="11">
        <v>1.62</v>
      </c>
      <c r="E27" s="12">
        <v>1.71</v>
      </c>
      <c r="F27" s="13">
        <v>4.1100000000000003</v>
      </c>
      <c r="G27" s="14">
        <v>3.74</v>
      </c>
      <c r="H27" s="15">
        <v>3.71</v>
      </c>
      <c r="I27" s="16">
        <v>3.92</v>
      </c>
      <c r="J27" s="17">
        <v>3.68</v>
      </c>
      <c r="K27" s="18">
        <v>4.1500000000000004</v>
      </c>
      <c r="L27" s="19">
        <v>3.8</v>
      </c>
      <c r="M27" s="20">
        <v>4.51</v>
      </c>
      <c r="N27" s="21">
        <v>4.0199999999999996</v>
      </c>
      <c r="O27" s="22">
        <v>1.89</v>
      </c>
      <c r="P27" s="23">
        <v>2.42</v>
      </c>
      <c r="Q27" s="24">
        <v>3.03</v>
      </c>
      <c r="R27" s="25">
        <v>2.0099999999999998</v>
      </c>
      <c r="T27" s="9" t="s">
        <v>206</v>
      </c>
      <c r="U27" s="44">
        <f t="shared" si="7"/>
        <v>1.7033333333333334</v>
      </c>
      <c r="V27" s="44">
        <f t="shared" si="8"/>
        <v>3.96</v>
      </c>
      <c r="W27" s="44">
        <f t="shared" si="9"/>
        <v>2.3374999999999999</v>
      </c>
    </row>
    <row r="28" spans="1:23" x14ac:dyDescent="0.2">
      <c r="A28" s="47">
        <v>45352</v>
      </c>
      <c r="B28" s="9" t="s">
        <v>207</v>
      </c>
      <c r="C28" s="10">
        <v>0.27</v>
      </c>
      <c r="D28" s="11">
        <v>0.69</v>
      </c>
      <c r="E28" s="12">
        <v>0.38</v>
      </c>
      <c r="F28" s="13">
        <v>0.52</v>
      </c>
      <c r="G28" s="14">
        <v>0.54</v>
      </c>
      <c r="H28" s="15">
        <v>0.31</v>
      </c>
      <c r="I28" s="16">
        <v>0.49</v>
      </c>
      <c r="J28" s="17">
        <v>0.8</v>
      </c>
      <c r="K28" s="18">
        <v>0.26</v>
      </c>
      <c r="L28" s="19">
        <v>0.53</v>
      </c>
      <c r="M28" s="20">
        <v>0.24</v>
      </c>
      <c r="N28" s="21">
        <v>0.34</v>
      </c>
      <c r="O28" s="22">
        <v>0.8</v>
      </c>
      <c r="P28" s="23">
        <v>0.97</v>
      </c>
      <c r="Q28" s="24">
        <v>0.87</v>
      </c>
      <c r="R28" s="25">
        <v>0.82</v>
      </c>
      <c r="T28" s="9" t="s">
        <v>207</v>
      </c>
      <c r="U28" s="44">
        <f t="shared" si="7"/>
        <v>0.4466666666666666</v>
      </c>
      <c r="V28" s="44">
        <f t="shared" si="8"/>
        <v>0.44777777777777783</v>
      </c>
      <c r="W28" s="44">
        <f t="shared" si="9"/>
        <v>0.86499999999999999</v>
      </c>
    </row>
    <row r="29" spans="1:23" x14ac:dyDescent="0.2">
      <c r="A29" s="47">
        <v>45352</v>
      </c>
      <c r="B29" s="9" t="s">
        <v>208</v>
      </c>
      <c r="C29" s="10">
        <v>0.08</v>
      </c>
      <c r="D29" s="11">
        <v>0.48</v>
      </c>
      <c r="E29" s="12">
        <v>0.43</v>
      </c>
      <c r="F29" s="13">
        <v>0.42</v>
      </c>
      <c r="G29" s="14">
        <v>0.19</v>
      </c>
      <c r="H29" s="15">
        <v>0.32</v>
      </c>
      <c r="I29" s="16">
        <v>0.28000000000000003</v>
      </c>
      <c r="J29" s="17">
        <v>0.37</v>
      </c>
      <c r="K29" s="18">
        <v>0.33</v>
      </c>
      <c r="L29" s="19">
        <v>0.56999999999999995</v>
      </c>
      <c r="M29" s="20">
        <v>0.18</v>
      </c>
      <c r="N29" s="21">
        <v>0.52</v>
      </c>
      <c r="O29" s="22">
        <v>0.65</v>
      </c>
      <c r="P29" s="23">
        <v>0.55000000000000004</v>
      </c>
      <c r="Q29" s="24">
        <v>0.68</v>
      </c>
      <c r="R29" s="25">
        <v>0.52</v>
      </c>
      <c r="T29" s="9" t="s">
        <v>208</v>
      </c>
      <c r="U29" s="44">
        <f t="shared" si="7"/>
        <v>0.33</v>
      </c>
      <c r="V29" s="44">
        <f t="shared" si="8"/>
        <v>0.35333333333333333</v>
      </c>
      <c r="W29" s="44">
        <f t="shared" si="9"/>
        <v>0.60000000000000009</v>
      </c>
    </row>
    <row r="30" spans="1:23" x14ac:dyDescent="0.2">
      <c r="A30" s="47">
        <v>45352</v>
      </c>
      <c r="B30" s="9" t="s">
        <v>12</v>
      </c>
      <c r="C30" s="10">
        <v>8.2799999999999994</v>
      </c>
      <c r="D30" s="11">
        <v>8.27</v>
      </c>
      <c r="E30" s="12">
        <v>8.07</v>
      </c>
      <c r="F30" s="13">
        <v>11.54</v>
      </c>
      <c r="G30" s="14">
        <v>11.67</v>
      </c>
      <c r="H30" s="15">
        <v>11.97</v>
      </c>
      <c r="I30" s="16">
        <v>12.1</v>
      </c>
      <c r="J30" s="17">
        <v>12.53</v>
      </c>
      <c r="K30" s="18">
        <v>9.9700000000000006</v>
      </c>
      <c r="L30" s="19">
        <v>9.84</v>
      </c>
      <c r="M30" s="20">
        <v>10.66</v>
      </c>
      <c r="N30" s="21">
        <v>10.62</v>
      </c>
      <c r="O30" s="22">
        <v>10.199999999999999</v>
      </c>
      <c r="P30" s="23">
        <v>9.56</v>
      </c>
      <c r="Q30" s="24">
        <v>7.36</v>
      </c>
      <c r="R30" s="25">
        <v>7.43</v>
      </c>
      <c r="T30" s="45" t="s">
        <v>12</v>
      </c>
      <c r="U30" s="44">
        <f t="shared" si="7"/>
        <v>8.2066666666666652</v>
      </c>
      <c r="V30" s="44">
        <f t="shared" si="8"/>
        <v>11.211111111111112</v>
      </c>
      <c r="W30" s="44">
        <f t="shared" si="9"/>
        <v>8.6374999999999993</v>
      </c>
    </row>
    <row r="31" spans="1:23" x14ac:dyDescent="0.2">
      <c r="A31" s="47">
        <v>45383</v>
      </c>
      <c r="B31" s="9" t="s">
        <v>203</v>
      </c>
      <c r="C31" s="10">
        <v>3.01</v>
      </c>
      <c r="D31" s="11">
        <v>2.38</v>
      </c>
      <c r="E31" s="12">
        <v>2.7</v>
      </c>
      <c r="F31" s="13">
        <v>3.34</v>
      </c>
      <c r="G31" s="14">
        <v>3.8</v>
      </c>
      <c r="H31" s="15">
        <v>3.37</v>
      </c>
      <c r="I31" s="16">
        <v>3.91</v>
      </c>
      <c r="J31" s="17">
        <v>3.53</v>
      </c>
      <c r="K31" s="18">
        <v>3.8</v>
      </c>
      <c r="L31" s="19">
        <v>3.68</v>
      </c>
      <c r="M31" s="20">
        <v>3.47</v>
      </c>
      <c r="N31" s="21">
        <v>4.1900000000000004</v>
      </c>
      <c r="O31" s="22">
        <v>4.59</v>
      </c>
      <c r="P31" s="23">
        <v>5.48</v>
      </c>
      <c r="Q31" s="24">
        <v>6.23</v>
      </c>
      <c r="R31" s="25">
        <v>5.25</v>
      </c>
      <c r="T31" s="9" t="s">
        <v>203</v>
      </c>
      <c r="U31" s="44">
        <f>(C31+D31+E31)/3</f>
        <v>2.6966666666666668</v>
      </c>
      <c r="V31" s="44">
        <f>(F31+G31+H31+I31+J31+K31+L31+M31+N31)/9</f>
        <v>3.6766666666666663</v>
      </c>
      <c r="W31" s="44">
        <f>(O31+P31+Q31+R31)/4</f>
        <v>5.3875000000000002</v>
      </c>
    </row>
    <row r="32" spans="1:23" x14ac:dyDescent="0.2">
      <c r="A32" s="47">
        <v>45383</v>
      </c>
      <c r="B32" s="9" t="s">
        <v>204</v>
      </c>
      <c r="C32" s="10">
        <v>3.04</v>
      </c>
      <c r="D32" s="11">
        <v>10.87</v>
      </c>
      <c r="E32" s="12">
        <v>10.27</v>
      </c>
      <c r="F32" s="13">
        <v>6.34</v>
      </c>
      <c r="G32" s="14">
        <v>6.14</v>
      </c>
      <c r="H32" s="15">
        <v>6.52</v>
      </c>
      <c r="I32" s="16">
        <v>5.28</v>
      </c>
      <c r="J32" s="17">
        <v>6.13</v>
      </c>
      <c r="K32" s="18">
        <v>7.19</v>
      </c>
      <c r="L32" s="19">
        <v>7.15</v>
      </c>
      <c r="M32" s="20">
        <v>6.61</v>
      </c>
      <c r="N32" s="21">
        <v>9.4600000000000009</v>
      </c>
      <c r="O32" s="22">
        <v>8.01</v>
      </c>
      <c r="P32" s="23">
        <v>7.57</v>
      </c>
      <c r="Q32" s="24">
        <v>8.1199999999999992</v>
      </c>
      <c r="R32" s="25">
        <v>13.42</v>
      </c>
      <c r="T32" s="9" t="s">
        <v>204</v>
      </c>
      <c r="U32" s="44">
        <f t="shared" ref="U32:U39" si="10">(C32+D32+E32)/3</f>
        <v>8.06</v>
      </c>
      <c r="V32" s="44">
        <f t="shared" ref="V32:V39" si="11">(F32+G32+H32+I32+J32+K32+L32+M32+N32)/9</f>
        <v>6.7577777777777781</v>
      </c>
      <c r="W32" s="44">
        <f t="shared" ref="W32:W39" si="12">(O32+P32+Q32+R32)/4</f>
        <v>9.2799999999999994</v>
      </c>
    </row>
    <row r="33" spans="1:23" x14ac:dyDescent="0.2">
      <c r="A33" s="47">
        <v>45383</v>
      </c>
      <c r="B33" s="9" t="s">
        <v>205</v>
      </c>
      <c r="C33" s="10">
        <v>1.06</v>
      </c>
      <c r="D33" s="11">
        <v>1.32</v>
      </c>
      <c r="E33" s="12">
        <v>1.84</v>
      </c>
      <c r="F33" s="13">
        <v>2.81</v>
      </c>
      <c r="G33" s="14">
        <v>2.68</v>
      </c>
      <c r="H33" s="15">
        <v>3.16</v>
      </c>
      <c r="I33" s="16">
        <v>3.17</v>
      </c>
      <c r="J33" s="17">
        <v>2.54</v>
      </c>
      <c r="K33" s="18">
        <v>4.1399999999999997</v>
      </c>
      <c r="L33" s="19">
        <v>4.8</v>
      </c>
      <c r="M33" s="20">
        <v>4.08</v>
      </c>
      <c r="N33" s="21">
        <v>4.6500000000000004</v>
      </c>
      <c r="O33" s="22">
        <v>4.03</v>
      </c>
      <c r="P33" s="23">
        <v>3.73</v>
      </c>
      <c r="Q33" s="24">
        <v>4.16</v>
      </c>
      <c r="R33" s="25">
        <v>4.26</v>
      </c>
      <c r="T33" s="9" t="s">
        <v>205</v>
      </c>
      <c r="U33" s="44">
        <f t="shared" si="10"/>
        <v>1.4066666666666665</v>
      </c>
      <c r="V33" s="44">
        <f t="shared" si="11"/>
        <v>3.5588888888888892</v>
      </c>
      <c r="W33" s="44">
        <f t="shared" si="12"/>
        <v>4.0449999999999999</v>
      </c>
    </row>
    <row r="34" spans="1:23" x14ac:dyDescent="0.2">
      <c r="A34" s="47">
        <v>45383</v>
      </c>
      <c r="B34" s="9" t="s">
        <v>16</v>
      </c>
      <c r="C34" s="10">
        <v>1.85</v>
      </c>
      <c r="D34" s="11">
        <v>2.0699999999999998</v>
      </c>
      <c r="E34" s="12">
        <v>2.3199999999999998</v>
      </c>
      <c r="F34" s="13">
        <v>5.54</v>
      </c>
      <c r="G34" s="14">
        <v>4.76</v>
      </c>
      <c r="H34" s="15">
        <v>4.46</v>
      </c>
      <c r="I34" s="16">
        <v>5.23</v>
      </c>
      <c r="J34" s="17">
        <v>4.13</v>
      </c>
      <c r="K34" s="18">
        <v>6.2</v>
      </c>
      <c r="L34" s="19">
        <v>6.05</v>
      </c>
      <c r="M34" s="20">
        <v>5.72</v>
      </c>
      <c r="N34" s="21">
        <v>5.89</v>
      </c>
      <c r="O34" s="22">
        <v>3.87</v>
      </c>
      <c r="P34" s="23">
        <v>4.45</v>
      </c>
      <c r="Q34" s="24">
        <v>4.7</v>
      </c>
      <c r="R34" s="25">
        <v>4.42</v>
      </c>
      <c r="T34" s="9" t="s">
        <v>16</v>
      </c>
      <c r="U34" s="44">
        <f t="shared" si="10"/>
        <v>2.08</v>
      </c>
      <c r="V34" s="44">
        <f t="shared" si="11"/>
        <v>5.3311111111111105</v>
      </c>
      <c r="W34" s="44">
        <f t="shared" si="12"/>
        <v>4.3599999999999994</v>
      </c>
    </row>
    <row r="35" spans="1:23" x14ac:dyDescent="0.2">
      <c r="A35" s="47">
        <v>45383</v>
      </c>
      <c r="B35" s="9" t="s">
        <v>15</v>
      </c>
      <c r="C35" s="10">
        <v>3.21</v>
      </c>
      <c r="D35" s="11">
        <v>3.68</v>
      </c>
      <c r="E35" s="12">
        <v>3.69</v>
      </c>
      <c r="F35" s="13">
        <v>4.9800000000000004</v>
      </c>
      <c r="G35" s="14">
        <v>3.95</v>
      </c>
      <c r="H35" s="15">
        <v>4.1500000000000004</v>
      </c>
      <c r="I35" s="16">
        <v>4.82</v>
      </c>
      <c r="J35" s="17">
        <v>4.07</v>
      </c>
      <c r="K35" s="18">
        <v>6.49</v>
      </c>
      <c r="L35" s="19">
        <v>6.28</v>
      </c>
      <c r="M35" s="20">
        <v>6.72</v>
      </c>
      <c r="N35" s="21">
        <v>7.11</v>
      </c>
      <c r="O35" s="22">
        <v>6.26</v>
      </c>
      <c r="P35" s="23">
        <v>6.77</v>
      </c>
      <c r="Q35" s="24">
        <v>5.64</v>
      </c>
      <c r="R35" s="25">
        <v>6.49</v>
      </c>
      <c r="T35" s="9" t="s">
        <v>15</v>
      </c>
      <c r="U35" s="44">
        <f t="shared" si="10"/>
        <v>3.5266666666666668</v>
      </c>
      <c r="V35" s="44">
        <f t="shared" si="11"/>
        <v>5.3966666666666665</v>
      </c>
      <c r="W35" s="44">
        <f t="shared" si="12"/>
        <v>6.2899999999999991</v>
      </c>
    </row>
    <row r="36" spans="1:23" x14ac:dyDescent="0.2">
      <c r="A36" s="47">
        <v>45383</v>
      </c>
      <c r="B36" s="9" t="s">
        <v>206</v>
      </c>
      <c r="C36" s="10">
        <v>1.74</v>
      </c>
      <c r="D36" s="11">
        <v>1.6</v>
      </c>
      <c r="E36" s="12">
        <v>1.82</v>
      </c>
      <c r="F36" s="13">
        <v>3.94</v>
      </c>
      <c r="G36" s="14">
        <v>3.76</v>
      </c>
      <c r="H36" s="15">
        <v>3.67</v>
      </c>
      <c r="I36" s="16">
        <v>3.97</v>
      </c>
      <c r="J36" s="17">
        <v>3.77</v>
      </c>
      <c r="K36" s="18">
        <v>4.09</v>
      </c>
      <c r="L36" s="19">
        <v>3.9</v>
      </c>
      <c r="M36" s="20">
        <v>4.51</v>
      </c>
      <c r="N36" s="21">
        <v>4.1100000000000003</v>
      </c>
      <c r="O36" s="22">
        <v>2</v>
      </c>
      <c r="P36" s="23">
        <v>2.4900000000000002</v>
      </c>
      <c r="Q36" s="24">
        <v>3.15</v>
      </c>
      <c r="R36" s="25">
        <v>2.14</v>
      </c>
      <c r="T36" s="9" t="s">
        <v>206</v>
      </c>
      <c r="U36" s="44">
        <f t="shared" si="10"/>
        <v>1.72</v>
      </c>
      <c r="V36" s="44">
        <f t="shared" si="11"/>
        <v>3.9688888888888889</v>
      </c>
      <c r="W36" s="44">
        <f t="shared" si="12"/>
        <v>2.4450000000000003</v>
      </c>
    </row>
    <row r="37" spans="1:23" x14ac:dyDescent="0.2">
      <c r="A37" s="47">
        <v>45383</v>
      </c>
      <c r="B37" s="9" t="s">
        <v>207</v>
      </c>
      <c r="C37" s="10">
        <v>0.32</v>
      </c>
      <c r="D37" s="11">
        <v>0.65</v>
      </c>
      <c r="E37" s="12">
        <v>0.38</v>
      </c>
      <c r="F37" s="13">
        <v>0.46</v>
      </c>
      <c r="G37" s="14">
        <v>0.56999999999999995</v>
      </c>
      <c r="H37" s="15">
        <v>0.34</v>
      </c>
      <c r="I37" s="16">
        <v>0.51</v>
      </c>
      <c r="J37" s="17">
        <v>0.94</v>
      </c>
      <c r="K37" s="18">
        <v>0.28999999999999998</v>
      </c>
      <c r="L37" s="19">
        <v>0.59</v>
      </c>
      <c r="M37" s="20">
        <v>0.21</v>
      </c>
      <c r="N37" s="21">
        <v>0.33</v>
      </c>
      <c r="O37" s="22">
        <v>0.71</v>
      </c>
      <c r="P37" s="23">
        <v>0.9</v>
      </c>
      <c r="Q37" s="24">
        <v>0.92</v>
      </c>
      <c r="R37" s="25">
        <v>0.8</v>
      </c>
      <c r="T37" s="9" t="s">
        <v>207</v>
      </c>
      <c r="U37" s="44">
        <f t="shared" si="10"/>
        <v>0.45</v>
      </c>
      <c r="V37" s="44">
        <f t="shared" si="11"/>
        <v>0.47111111111111115</v>
      </c>
      <c r="W37" s="44">
        <f t="shared" si="12"/>
        <v>0.83250000000000002</v>
      </c>
    </row>
    <row r="38" spans="1:23" x14ac:dyDescent="0.2">
      <c r="A38" s="47">
        <v>45383</v>
      </c>
      <c r="B38" s="9" t="s">
        <v>208</v>
      </c>
      <c r="C38" s="10">
        <v>0.12</v>
      </c>
      <c r="D38" s="11">
        <v>0.44</v>
      </c>
      <c r="E38" s="12">
        <v>0.41</v>
      </c>
      <c r="F38" s="13">
        <v>0.41</v>
      </c>
      <c r="G38" s="14">
        <v>0.23</v>
      </c>
      <c r="H38" s="15">
        <v>0.28999999999999998</v>
      </c>
      <c r="I38" s="16">
        <v>0.25</v>
      </c>
      <c r="J38" s="17">
        <v>0.35</v>
      </c>
      <c r="K38" s="18">
        <v>0.3</v>
      </c>
      <c r="L38" s="19">
        <v>0.55000000000000004</v>
      </c>
      <c r="M38" s="20">
        <v>0.19</v>
      </c>
      <c r="N38" s="21">
        <v>0.49</v>
      </c>
      <c r="O38" s="22">
        <v>0.6</v>
      </c>
      <c r="P38" s="23">
        <v>0.56000000000000005</v>
      </c>
      <c r="Q38" s="24">
        <v>0.57999999999999996</v>
      </c>
      <c r="R38" s="25">
        <v>0.5</v>
      </c>
      <c r="T38" s="9" t="s">
        <v>208</v>
      </c>
      <c r="U38" s="44">
        <f t="shared" si="10"/>
        <v>0.32333333333333331</v>
      </c>
      <c r="V38" s="44">
        <f t="shared" si="11"/>
        <v>0.33999999999999997</v>
      </c>
      <c r="W38" s="44">
        <f t="shared" si="12"/>
        <v>0.56000000000000005</v>
      </c>
    </row>
    <row r="39" spans="1:23" x14ac:dyDescent="0.2">
      <c r="A39" s="47">
        <v>45383</v>
      </c>
      <c r="B39" s="9" t="s">
        <v>12</v>
      </c>
      <c r="C39" s="10">
        <v>8.31</v>
      </c>
      <c r="D39" s="11">
        <v>8.4</v>
      </c>
      <c r="E39" s="12">
        <v>8.34</v>
      </c>
      <c r="F39" s="13">
        <v>11.81</v>
      </c>
      <c r="G39" s="14">
        <v>11.74</v>
      </c>
      <c r="H39" s="15">
        <v>12.11</v>
      </c>
      <c r="I39" s="16">
        <v>11.77</v>
      </c>
      <c r="J39" s="17">
        <v>12.3</v>
      </c>
      <c r="K39" s="18">
        <v>9.66</v>
      </c>
      <c r="L39" s="19">
        <v>9.7200000000000006</v>
      </c>
      <c r="M39" s="20">
        <v>10.98</v>
      </c>
      <c r="N39" s="21">
        <v>10.63</v>
      </c>
      <c r="O39" s="22">
        <v>10.210000000000001</v>
      </c>
      <c r="P39" s="23">
        <v>9.93</v>
      </c>
      <c r="Q39" s="24">
        <v>7.91</v>
      </c>
      <c r="R39" s="25">
        <v>7.46</v>
      </c>
      <c r="T39" s="45" t="s">
        <v>12</v>
      </c>
      <c r="U39" s="44">
        <f t="shared" si="10"/>
        <v>8.35</v>
      </c>
      <c r="V39" s="44">
        <f t="shared" si="11"/>
        <v>11.191111111111109</v>
      </c>
      <c r="W39" s="44">
        <f t="shared" si="12"/>
        <v>8.8774999999999995</v>
      </c>
    </row>
    <row r="40" spans="1:23" x14ac:dyDescent="0.2">
      <c r="A40" s="47">
        <v>45413</v>
      </c>
      <c r="B40" s="9" t="s">
        <v>203</v>
      </c>
      <c r="C40" s="10">
        <v>2.61</v>
      </c>
      <c r="D40" s="11">
        <v>2.33</v>
      </c>
      <c r="E40" s="12">
        <v>2.67</v>
      </c>
      <c r="F40" s="13">
        <v>3.45</v>
      </c>
      <c r="G40" s="14">
        <v>3.84</v>
      </c>
      <c r="H40" s="15">
        <v>3.64</v>
      </c>
      <c r="I40" s="16">
        <v>3.98</v>
      </c>
      <c r="J40" s="17">
        <v>3.83</v>
      </c>
      <c r="K40" s="18">
        <v>3.79</v>
      </c>
      <c r="L40" s="19">
        <v>3.83</v>
      </c>
      <c r="M40" s="20">
        <v>3.5</v>
      </c>
      <c r="N40" s="21">
        <v>4.1900000000000004</v>
      </c>
      <c r="O40" s="22">
        <v>4.74</v>
      </c>
      <c r="P40" s="23">
        <v>5.71</v>
      </c>
      <c r="Q40" s="24">
        <v>5.63</v>
      </c>
      <c r="R40" s="25">
        <v>4.68</v>
      </c>
      <c r="T40" s="9" t="s">
        <v>203</v>
      </c>
      <c r="U40" s="44">
        <f>(C40+D40+E40)/3</f>
        <v>2.5366666666666666</v>
      </c>
      <c r="V40" s="44">
        <f>(F40+G40+H40+I40+J40+K40+L40+M40+N40)/9</f>
        <v>3.7833333333333332</v>
      </c>
      <c r="W40" s="44">
        <f>(O40+P40+Q40+R40)/4</f>
        <v>5.1899999999999995</v>
      </c>
    </row>
    <row r="41" spans="1:23" x14ac:dyDescent="0.2">
      <c r="A41" s="47">
        <v>45413</v>
      </c>
      <c r="B41" s="9" t="s">
        <v>204</v>
      </c>
      <c r="C41" s="10">
        <v>3.01</v>
      </c>
      <c r="D41" s="11">
        <v>10.99</v>
      </c>
      <c r="E41" s="12">
        <v>10.18</v>
      </c>
      <c r="F41" s="13">
        <v>6.62</v>
      </c>
      <c r="G41" s="14">
        <v>6.19</v>
      </c>
      <c r="H41" s="15">
        <v>6.76</v>
      </c>
      <c r="I41" s="16">
        <v>5.37</v>
      </c>
      <c r="J41" s="17">
        <v>6.2</v>
      </c>
      <c r="K41" s="18">
        <v>7.18</v>
      </c>
      <c r="L41" s="19">
        <v>7.55</v>
      </c>
      <c r="M41" s="20">
        <v>6.41</v>
      </c>
      <c r="N41" s="21">
        <v>9.75</v>
      </c>
      <c r="O41" s="22">
        <v>8.3800000000000008</v>
      </c>
      <c r="P41" s="23">
        <v>7.41</v>
      </c>
      <c r="Q41" s="24">
        <v>7.68</v>
      </c>
      <c r="R41" s="25">
        <v>12.99</v>
      </c>
      <c r="T41" s="9" t="s">
        <v>204</v>
      </c>
      <c r="U41" s="44">
        <f t="shared" ref="U41:U48" si="13">(C41+D41+E41)/3</f>
        <v>8.06</v>
      </c>
      <c r="V41" s="44">
        <f t="shared" ref="V41:V48" si="14">(F41+G41+H41+I41+J41+K41+L41+M41+N41)/9</f>
        <v>6.8922222222222222</v>
      </c>
      <c r="W41" s="44">
        <f t="shared" ref="W41:W48" si="15">(O41+P41+Q41+R41)/4</f>
        <v>9.1150000000000002</v>
      </c>
    </row>
    <row r="42" spans="1:23" x14ac:dyDescent="0.2">
      <c r="A42" s="47">
        <v>45413</v>
      </c>
      <c r="B42" s="9" t="s">
        <v>205</v>
      </c>
      <c r="C42" s="10">
        <v>1.02</v>
      </c>
      <c r="D42" s="11">
        <v>1.33</v>
      </c>
      <c r="E42" s="12">
        <v>1.66</v>
      </c>
      <c r="F42" s="13">
        <v>2.9</v>
      </c>
      <c r="G42" s="14">
        <v>2.64</v>
      </c>
      <c r="H42" s="15">
        <v>3.04</v>
      </c>
      <c r="I42" s="16">
        <v>3.29</v>
      </c>
      <c r="J42" s="17">
        <v>2.67</v>
      </c>
      <c r="K42" s="18">
        <v>4.4000000000000004</v>
      </c>
      <c r="L42" s="19">
        <v>4.82</v>
      </c>
      <c r="M42" s="20">
        <v>4.43</v>
      </c>
      <c r="N42" s="21">
        <v>4.9000000000000004</v>
      </c>
      <c r="O42" s="22">
        <v>4.3899999999999997</v>
      </c>
      <c r="P42" s="23">
        <v>4.22</v>
      </c>
      <c r="Q42" s="24">
        <v>4.6100000000000003</v>
      </c>
      <c r="R42" s="25">
        <v>4.28</v>
      </c>
      <c r="T42" s="9" t="s">
        <v>205</v>
      </c>
      <c r="U42" s="44">
        <f t="shared" si="13"/>
        <v>1.3366666666666667</v>
      </c>
      <c r="V42" s="44">
        <f t="shared" si="14"/>
        <v>3.6766666666666672</v>
      </c>
      <c r="W42" s="44">
        <f t="shared" si="15"/>
        <v>4.375</v>
      </c>
    </row>
    <row r="43" spans="1:23" x14ac:dyDescent="0.2">
      <c r="A43" s="47">
        <v>45413</v>
      </c>
      <c r="B43" s="9" t="s">
        <v>16</v>
      </c>
      <c r="C43" s="10">
        <v>1.86</v>
      </c>
      <c r="D43" s="11">
        <v>2</v>
      </c>
      <c r="E43" s="12">
        <v>2.35</v>
      </c>
      <c r="F43" s="13">
        <v>5.41</v>
      </c>
      <c r="G43" s="14">
        <v>4.9000000000000004</v>
      </c>
      <c r="H43" s="15">
        <v>4.58</v>
      </c>
      <c r="I43" s="16">
        <v>5.34</v>
      </c>
      <c r="J43" s="17">
        <v>4.17</v>
      </c>
      <c r="K43" s="18">
        <v>6.26</v>
      </c>
      <c r="L43" s="19">
        <v>6.15</v>
      </c>
      <c r="M43" s="20">
        <v>5.78</v>
      </c>
      <c r="N43" s="21">
        <v>5.85</v>
      </c>
      <c r="O43" s="22">
        <v>3.86</v>
      </c>
      <c r="P43" s="23">
        <v>4.45</v>
      </c>
      <c r="Q43" s="24">
        <v>4.5199999999999996</v>
      </c>
      <c r="R43" s="25">
        <v>4.68</v>
      </c>
      <c r="T43" s="9" t="s">
        <v>16</v>
      </c>
      <c r="U43" s="44">
        <f t="shared" si="13"/>
        <v>2.0700000000000003</v>
      </c>
      <c r="V43" s="44">
        <f t="shared" si="14"/>
        <v>5.3822222222222216</v>
      </c>
      <c r="W43" s="44">
        <f t="shared" si="15"/>
        <v>4.3774999999999995</v>
      </c>
    </row>
    <row r="44" spans="1:23" x14ac:dyDescent="0.2">
      <c r="A44" s="47">
        <v>45413</v>
      </c>
      <c r="B44" s="9" t="s">
        <v>15</v>
      </c>
      <c r="C44" s="10">
        <v>3.21</v>
      </c>
      <c r="D44" s="11">
        <v>3.52</v>
      </c>
      <c r="E44" s="12">
        <v>3.78</v>
      </c>
      <c r="F44" s="13">
        <v>5.07</v>
      </c>
      <c r="G44" s="14">
        <v>4.12</v>
      </c>
      <c r="H44" s="15">
        <v>4.2300000000000004</v>
      </c>
      <c r="I44" s="16">
        <v>4.76</v>
      </c>
      <c r="J44" s="17">
        <v>3.96</v>
      </c>
      <c r="K44" s="18">
        <v>6.25</v>
      </c>
      <c r="L44" s="19">
        <v>5.96</v>
      </c>
      <c r="M44" s="20">
        <v>6.68</v>
      </c>
      <c r="N44" s="21">
        <v>7.39</v>
      </c>
      <c r="O44" s="22">
        <v>6.14</v>
      </c>
      <c r="P44" s="23">
        <v>6.77</v>
      </c>
      <c r="Q44" s="24">
        <v>5.47</v>
      </c>
      <c r="R44" s="25">
        <v>6.66</v>
      </c>
      <c r="T44" s="9" t="s">
        <v>15</v>
      </c>
      <c r="U44" s="44">
        <f t="shared" si="13"/>
        <v>3.5033333333333334</v>
      </c>
      <c r="V44" s="44">
        <f t="shared" si="14"/>
        <v>5.38</v>
      </c>
      <c r="W44" s="44">
        <f t="shared" si="15"/>
        <v>6.26</v>
      </c>
    </row>
    <row r="45" spans="1:23" x14ac:dyDescent="0.2">
      <c r="A45" s="47">
        <v>45413</v>
      </c>
      <c r="B45" s="9" t="s">
        <v>206</v>
      </c>
      <c r="C45" s="10">
        <v>1.7</v>
      </c>
      <c r="D45" s="11">
        <v>1.49</v>
      </c>
      <c r="E45" s="12">
        <v>1.66</v>
      </c>
      <c r="F45" s="13">
        <v>4.04</v>
      </c>
      <c r="G45" s="14">
        <v>3.99</v>
      </c>
      <c r="H45" s="15">
        <v>3.67</v>
      </c>
      <c r="I45" s="16">
        <v>4.0999999999999996</v>
      </c>
      <c r="J45" s="17">
        <v>3.52</v>
      </c>
      <c r="K45" s="18">
        <v>4.3</v>
      </c>
      <c r="L45" s="19">
        <v>3.87</v>
      </c>
      <c r="M45" s="20">
        <v>4.51</v>
      </c>
      <c r="N45" s="21">
        <v>4.1900000000000004</v>
      </c>
      <c r="O45" s="22">
        <v>1.77</v>
      </c>
      <c r="P45" s="23">
        <v>2.06</v>
      </c>
      <c r="Q45" s="24">
        <v>2.7</v>
      </c>
      <c r="R45" s="25">
        <v>2.11</v>
      </c>
      <c r="T45" s="9" t="s">
        <v>206</v>
      </c>
      <c r="U45" s="44">
        <f t="shared" si="13"/>
        <v>1.6166666666666665</v>
      </c>
      <c r="V45" s="44">
        <f t="shared" si="14"/>
        <v>4.0211111111111109</v>
      </c>
      <c r="W45" s="44">
        <f t="shared" si="15"/>
        <v>2.16</v>
      </c>
    </row>
    <row r="46" spans="1:23" x14ac:dyDescent="0.2">
      <c r="A46" s="47">
        <v>45413</v>
      </c>
      <c r="B46" s="9" t="s">
        <v>207</v>
      </c>
      <c r="C46" s="10">
        <v>0.34</v>
      </c>
      <c r="D46" s="11">
        <v>0.56999999999999995</v>
      </c>
      <c r="E46" s="12">
        <v>0.41</v>
      </c>
      <c r="F46" s="13">
        <v>0.52</v>
      </c>
      <c r="G46" s="14">
        <v>0.56000000000000005</v>
      </c>
      <c r="H46" s="15">
        <v>0.34</v>
      </c>
      <c r="I46" s="16">
        <v>0.52</v>
      </c>
      <c r="J46" s="17">
        <v>0.69</v>
      </c>
      <c r="K46" s="18">
        <v>0.26</v>
      </c>
      <c r="L46" s="19">
        <v>0.5</v>
      </c>
      <c r="M46" s="20">
        <v>0.25</v>
      </c>
      <c r="N46" s="21">
        <v>0.28000000000000003</v>
      </c>
      <c r="O46" s="22">
        <v>0.75</v>
      </c>
      <c r="P46" s="23">
        <v>0.9</v>
      </c>
      <c r="Q46" s="24">
        <v>0.89</v>
      </c>
      <c r="R46" s="25">
        <v>0.73</v>
      </c>
      <c r="T46" s="9" t="s">
        <v>207</v>
      </c>
      <c r="U46" s="44">
        <f t="shared" si="13"/>
        <v>0.43999999999999995</v>
      </c>
      <c r="V46" s="44">
        <f t="shared" si="14"/>
        <v>0.43555555555555553</v>
      </c>
      <c r="W46" s="44">
        <f t="shared" si="15"/>
        <v>0.8175</v>
      </c>
    </row>
    <row r="47" spans="1:23" x14ac:dyDescent="0.2">
      <c r="A47" s="47">
        <v>45413</v>
      </c>
      <c r="B47" s="9" t="s">
        <v>208</v>
      </c>
      <c r="C47" s="10">
        <v>0.14000000000000001</v>
      </c>
      <c r="D47" s="11">
        <v>0.53</v>
      </c>
      <c r="E47" s="12">
        <v>0.46</v>
      </c>
      <c r="F47" s="13">
        <v>0.47</v>
      </c>
      <c r="G47" s="14">
        <v>0.26</v>
      </c>
      <c r="H47" s="15">
        <v>0.35</v>
      </c>
      <c r="I47" s="16">
        <v>0.23</v>
      </c>
      <c r="J47" s="17">
        <v>0.35</v>
      </c>
      <c r="K47" s="18">
        <v>0.28999999999999998</v>
      </c>
      <c r="L47" s="19">
        <v>0.5</v>
      </c>
      <c r="M47" s="20">
        <v>0.19</v>
      </c>
      <c r="N47" s="21">
        <v>0.49</v>
      </c>
      <c r="O47" s="22">
        <v>0.72</v>
      </c>
      <c r="P47" s="23">
        <v>0.56999999999999995</v>
      </c>
      <c r="Q47" s="24">
        <v>0.64</v>
      </c>
      <c r="R47" s="25">
        <v>0.52</v>
      </c>
      <c r="T47" s="9" t="s">
        <v>208</v>
      </c>
      <c r="U47" s="44">
        <f t="shared" si="13"/>
        <v>0.37666666666666671</v>
      </c>
      <c r="V47" s="44">
        <f t="shared" si="14"/>
        <v>0.34777777777777774</v>
      </c>
      <c r="W47" s="44">
        <f t="shared" si="15"/>
        <v>0.61250000000000004</v>
      </c>
    </row>
    <row r="48" spans="1:23" x14ac:dyDescent="0.2">
      <c r="A48" s="47">
        <v>45413</v>
      </c>
      <c r="B48" s="9" t="s">
        <v>12</v>
      </c>
      <c r="C48" s="10">
        <v>7.62</v>
      </c>
      <c r="D48" s="11">
        <v>8.1199999999999992</v>
      </c>
      <c r="E48" s="12">
        <v>8.2100000000000009</v>
      </c>
      <c r="F48" s="13">
        <v>11.77</v>
      </c>
      <c r="G48" s="14">
        <v>11.33</v>
      </c>
      <c r="H48" s="15">
        <v>11.69</v>
      </c>
      <c r="I48" s="16">
        <v>11.86</v>
      </c>
      <c r="J48" s="17">
        <v>12.57</v>
      </c>
      <c r="K48" s="18">
        <v>9.4700000000000006</v>
      </c>
      <c r="L48" s="19">
        <v>9.61</v>
      </c>
      <c r="M48" s="20">
        <v>10.66</v>
      </c>
      <c r="N48" s="21">
        <v>10.42</v>
      </c>
      <c r="O48" s="22">
        <v>9.65</v>
      </c>
      <c r="P48" s="23">
        <v>9.14</v>
      </c>
      <c r="Q48" s="24">
        <v>7.12</v>
      </c>
      <c r="R48" s="25">
        <v>7.31</v>
      </c>
      <c r="T48" s="45" t="s">
        <v>12</v>
      </c>
      <c r="U48" s="44">
        <f t="shared" si="13"/>
        <v>7.9833333333333334</v>
      </c>
      <c r="V48" s="44">
        <f t="shared" si="14"/>
        <v>11.042222222222222</v>
      </c>
      <c r="W48" s="44">
        <f t="shared" si="15"/>
        <v>8.3049999999999997</v>
      </c>
    </row>
    <row r="49" spans="1:23" x14ac:dyDescent="0.2">
      <c r="A49" s="47">
        <v>45444</v>
      </c>
      <c r="B49" s="9" t="s">
        <v>203</v>
      </c>
      <c r="C49" s="10">
        <v>2.68</v>
      </c>
      <c r="D49" s="11">
        <v>2.35</v>
      </c>
      <c r="E49" s="12">
        <v>2.54</v>
      </c>
      <c r="F49" s="13">
        <v>3.29</v>
      </c>
      <c r="G49" s="14">
        <v>3.53</v>
      </c>
      <c r="H49" s="15">
        <v>3.41</v>
      </c>
      <c r="I49" s="16">
        <v>3.99</v>
      </c>
      <c r="J49" s="17">
        <v>3.59</v>
      </c>
      <c r="K49" s="18">
        <v>3.73</v>
      </c>
      <c r="L49" s="19">
        <v>3.73</v>
      </c>
      <c r="M49" s="20">
        <v>3.17</v>
      </c>
      <c r="N49" s="21">
        <v>4.01</v>
      </c>
      <c r="O49" s="22">
        <v>4.5599999999999996</v>
      </c>
      <c r="P49" s="23">
        <v>4.83</v>
      </c>
      <c r="Q49" s="24">
        <v>4.97</v>
      </c>
      <c r="R49" s="25">
        <v>4.6500000000000004</v>
      </c>
      <c r="T49" s="9" t="s">
        <v>203</v>
      </c>
      <c r="U49" s="44">
        <f>(C49+D49+E49)/3</f>
        <v>2.5233333333333334</v>
      </c>
      <c r="V49" s="44">
        <f>(F49+G49+H49+I49+J49+K49+L49+M49+N49)/9</f>
        <v>3.6055555555555561</v>
      </c>
      <c r="W49" s="44">
        <f>(O49+P49+Q49+R49)/4</f>
        <v>4.7524999999999995</v>
      </c>
    </row>
    <row r="50" spans="1:23" x14ac:dyDescent="0.2">
      <c r="A50" s="47">
        <v>45444</v>
      </c>
      <c r="B50" s="9" t="s">
        <v>204</v>
      </c>
      <c r="C50" s="10">
        <v>3.51</v>
      </c>
      <c r="D50" s="11">
        <v>11.31</v>
      </c>
      <c r="E50" s="12">
        <v>10.38</v>
      </c>
      <c r="F50" s="13">
        <v>6.48</v>
      </c>
      <c r="G50" s="14">
        <v>6.7</v>
      </c>
      <c r="H50" s="15">
        <v>6.51</v>
      </c>
      <c r="I50" s="16">
        <v>5.87</v>
      </c>
      <c r="J50" s="17">
        <v>6.48</v>
      </c>
      <c r="K50" s="18">
        <v>7.65</v>
      </c>
      <c r="L50" s="19">
        <v>7.5</v>
      </c>
      <c r="M50" s="20">
        <v>6.82</v>
      </c>
      <c r="N50" s="21">
        <v>9.48</v>
      </c>
      <c r="O50" s="22">
        <v>8.32</v>
      </c>
      <c r="P50" s="23">
        <v>7.22</v>
      </c>
      <c r="Q50" s="24">
        <v>7.72</v>
      </c>
      <c r="R50" s="25">
        <v>13.3</v>
      </c>
      <c r="T50" s="9" t="s">
        <v>204</v>
      </c>
      <c r="U50" s="44">
        <f t="shared" ref="U50:U57" si="16">(C50+D50+E50)/3</f>
        <v>8.4</v>
      </c>
      <c r="V50" s="44">
        <f t="shared" ref="V50:V57" si="17">(F50+G50+H50+I50+J50+K50+L50+M50+N50)/9</f>
        <v>7.0544444444444441</v>
      </c>
      <c r="W50" s="44">
        <f t="shared" ref="W50:W57" si="18">(O50+P50+Q50+R50)/4</f>
        <v>9.14</v>
      </c>
    </row>
    <row r="51" spans="1:23" x14ac:dyDescent="0.2">
      <c r="A51" s="47">
        <v>45444</v>
      </c>
      <c r="B51" s="9" t="s">
        <v>205</v>
      </c>
      <c r="C51" s="10">
        <v>0.89</v>
      </c>
      <c r="D51" s="11">
        <v>1.22</v>
      </c>
      <c r="E51" s="12">
        <v>1.71</v>
      </c>
      <c r="F51" s="13">
        <v>2.87</v>
      </c>
      <c r="G51" s="14">
        <v>2.58</v>
      </c>
      <c r="H51" s="15">
        <v>2.87</v>
      </c>
      <c r="I51" s="16">
        <v>3.13</v>
      </c>
      <c r="J51" s="17">
        <v>2.35</v>
      </c>
      <c r="K51" s="18">
        <v>4.24</v>
      </c>
      <c r="L51" s="19">
        <v>4.59</v>
      </c>
      <c r="M51" s="20">
        <v>3.79</v>
      </c>
      <c r="N51" s="21">
        <v>4.6100000000000003</v>
      </c>
      <c r="O51" s="22">
        <v>3.86</v>
      </c>
      <c r="P51" s="23">
        <v>3.53</v>
      </c>
      <c r="Q51" s="24">
        <v>3.74</v>
      </c>
      <c r="R51" s="25">
        <v>4.12</v>
      </c>
      <c r="T51" s="9" t="s">
        <v>205</v>
      </c>
      <c r="U51" s="44">
        <f t="shared" si="16"/>
        <v>1.2733333333333332</v>
      </c>
      <c r="V51" s="44">
        <f t="shared" si="17"/>
        <v>3.4477777777777776</v>
      </c>
      <c r="W51" s="44">
        <f t="shared" si="18"/>
        <v>3.8125</v>
      </c>
    </row>
    <row r="52" spans="1:23" x14ac:dyDescent="0.2">
      <c r="A52" s="47">
        <v>45444</v>
      </c>
      <c r="B52" s="9" t="s">
        <v>16</v>
      </c>
      <c r="C52" s="10">
        <v>1.95</v>
      </c>
      <c r="D52" s="11">
        <v>2.0099999999999998</v>
      </c>
      <c r="E52" s="12">
        <v>2.2599999999999998</v>
      </c>
      <c r="F52" s="13">
        <v>5.16</v>
      </c>
      <c r="G52" s="14">
        <v>4.51</v>
      </c>
      <c r="H52" s="15">
        <v>4.47</v>
      </c>
      <c r="I52" s="16">
        <v>4.8899999999999997</v>
      </c>
      <c r="J52" s="17">
        <v>4.17</v>
      </c>
      <c r="K52" s="18">
        <v>5.76</v>
      </c>
      <c r="L52" s="19">
        <v>6</v>
      </c>
      <c r="M52" s="20">
        <v>5.51</v>
      </c>
      <c r="N52" s="21">
        <v>5.72</v>
      </c>
      <c r="O52" s="22">
        <v>3.6</v>
      </c>
      <c r="P52" s="23">
        <v>3.86</v>
      </c>
      <c r="Q52" s="24">
        <v>4.3600000000000003</v>
      </c>
      <c r="R52" s="25">
        <v>4.55</v>
      </c>
      <c r="T52" s="9" t="s">
        <v>16</v>
      </c>
      <c r="U52" s="44">
        <f t="shared" si="16"/>
        <v>2.0733333333333333</v>
      </c>
      <c r="V52" s="44">
        <f t="shared" si="17"/>
        <v>5.1322222222222216</v>
      </c>
      <c r="W52" s="44">
        <f t="shared" si="18"/>
        <v>4.0925000000000002</v>
      </c>
    </row>
    <row r="53" spans="1:23" x14ac:dyDescent="0.2">
      <c r="A53" s="47">
        <v>45444</v>
      </c>
      <c r="B53" s="9" t="s">
        <v>15</v>
      </c>
      <c r="C53" s="10">
        <v>3.5</v>
      </c>
      <c r="D53" s="11">
        <v>3.9</v>
      </c>
      <c r="E53" s="12">
        <v>4.1100000000000003</v>
      </c>
      <c r="F53" s="13">
        <v>5.62</v>
      </c>
      <c r="G53" s="14">
        <v>4.53</v>
      </c>
      <c r="H53" s="15">
        <v>4.71</v>
      </c>
      <c r="I53" s="16">
        <v>5.14</v>
      </c>
      <c r="J53" s="17">
        <v>4.6399999999999997</v>
      </c>
      <c r="K53" s="18">
        <v>6.75</v>
      </c>
      <c r="L53" s="19">
        <v>6.46</v>
      </c>
      <c r="M53" s="20">
        <v>9.4700000000000006</v>
      </c>
      <c r="N53" s="21">
        <v>9.75</v>
      </c>
      <c r="O53" s="22">
        <v>9.4499999999999993</v>
      </c>
      <c r="P53" s="23">
        <v>16.05</v>
      </c>
      <c r="Q53" s="24">
        <v>11.71</v>
      </c>
      <c r="R53" s="25">
        <v>7.19</v>
      </c>
      <c r="T53" s="9" t="s">
        <v>15</v>
      </c>
      <c r="U53" s="44">
        <f t="shared" si="16"/>
        <v>3.8366666666666673</v>
      </c>
      <c r="V53" s="44">
        <f t="shared" si="17"/>
        <v>6.3411111111111111</v>
      </c>
      <c r="W53" s="44">
        <f t="shared" si="18"/>
        <v>11.1</v>
      </c>
    </row>
    <row r="54" spans="1:23" x14ac:dyDescent="0.2">
      <c r="A54" s="47">
        <v>45444</v>
      </c>
      <c r="B54" s="9" t="s">
        <v>206</v>
      </c>
      <c r="C54" s="10">
        <v>1.32</v>
      </c>
      <c r="D54" s="11">
        <v>1.32</v>
      </c>
      <c r="E54" s="12">
        <v>1.41</v>
      </c>
      <c r="F54" s="13">
        <v>3.62</v>
      </c>
      <c r="G54" s="14">
        <v>3.43</v>
      </c>
      <c r="H54" s="15">
        <v>3.26</v>
      </c>
      <c r="I54" s="16">
        <v>3.68</v>
      </c>
      <c r="J54" s="17">
        <v>3.43</v>
      </c>
      <c r="K54" s="18">
        <v>3.69</v>
      </c>
      <c r="L54" s="19">
        <v>3.53</v>
      </c>
      <c r="M54" s="20">
        <v>4.16</v>
      </c>
      <c r="N54" s="21">
        <v>3.73</v>
      </c>
      <c r="O54" s="22">
        <v>1.49</v>
      </c>
      <c r="P54" s="23">
        <v>1.7</v>
      </c>
      <c r="Q54" s="24">
        <v>2.54</v>
      </c>
      <c r="R54" s="25">
        <v>1.88</v>
      </c>
      <c r="T54" s="9" t="s">
        <v>206</v>
      </c>
      <c r="U54" s="44">
        <f t="shared" si="16"/>
        <v>1.3499999999999999</v>
      </c>
      <c r="V54" s="44">
        <f t="shared" si="17"/>
        <v>3.6144444444444446</v>
      </c>
      <c r="W54" s="44">
        <f t="shared" si="18"/>
        <v>1.9025000000000001</v>
      </c>
    </row>
    <row r="55" spans="1:23" x14ac:dyDescent="0.2">
      <c r="A55" s="47">
        <v>45444</v>
      </c>
      <c r="B55" s="9" t="s">
        <v>207</v>
      </c>
      <c r="C55" s="10">
        <v>0.31</v>
      </c>
      <c r="D55" s="11">
        <v>0.68</v>
      </c>
      <c r="E55" s="12">
        <v>0.42</v>
      </c>
      <c r="F55" s="13">
        <v>0.51</v>
      </c>
      <c r="G55" s="14">
        <v>0.53</v>
      </c>
      <c r="H55" s="15">
        <v>0.32</v>
      </c>
      <c r="I55" s="16">
        <v>0.46</v>
      </c>
      <c r="J55" s="17">
        <v>0.83</v>
      </c>
      <c r="K55" s="18">
        <v>0.27</v>
      </c>
      <c r="L55" s="19">
        <v>0.56999999999999995</v>
      </c>
      <c r="M55" s="20">
        <v>0.25</v>
      </c>
      <c r="N55" s="21">
        <v>0.36</v>
      </c>
      <c r="O55" s="22">
        <v>0.75</v>
      </c>
      <c r="P55" s="23">
        <v>0.83</v>
      </c>
      <c r="Q55" s="24">
        <v>0.82</v>
      </c>
      <c r="R55" s="25">
        <v>0.75</v>
      </c>
      <c r="T55" s="9" t="s">
        <v>207</v>
      </c>
      <c r="U55" s="44">
        <f t="shared" si="16"/>
        <v>0.47</v>
      </c>
      <c r="V55" s="44">
        <f t="shared" si="17"/>
        <v>0.45555555555555549</v>
      </c>
      <c r="W55" s="44">
        <f t="shared" si="18"/>
        <v>0.78749999999999998</v>
      </c>
    </row>
    <row r="56" spans="1:23" x14ac:dyDescent="0.2">
      <c r="A56" s="47">
        <v>45444</v>
      </c>
      <c r="B56" s="9" t="s">
        <v>208</v>
      </c>
      <c r="C56" s="10">
        <v>0.13</v>
      </c>
      <c r="D56" s="11">
        <v>0.51</v>
      </c>
      <c r="E56" s="12">
        <v>0.42</v>
      </c>
      <c r="F56" s="13">
        <v>0.41</v>
      </c>
      <c r="G56" s="14">
        <v>0.24</v>
      </c>
      <c r="H56" s="15">
        <v>0.27</v>
      </c>
      <c r="I56" s="16">
        <v>0.19</v>
      </c>
      <c r="J56" s="17">
        <v>0.36</v>
      </c>
      <c r="K56" s="18">
        <v>0.36</v>
      </c>
      <c r="L56" s="19">
        <v>0.38</v>
      </c>
      <c r="M56" s="20">
        <v>0.18</v>
      </c>
      <c r="N56" s="21">
        <v>0.48</v>
      </c>
      <c r="O56" s="22">
        <v>0.67</v>
      </c>
      <c r="P56" s="23">
        <v>0.53</v>
      </c>
      <c r="Q56" s="24">
        <v>0.66</v>
      </c>
      <c r="R56" s="25">
        <v>0.45</v>
      </c>
      <c r="T56" s="9" t="s">
        <v>208</v>
      </c>
      <c r="U56" s="44">
        <f t="shared" si="16"/>
        <v>0.35333333333333333</v>
      </c>
      <c r="V56" s="44">
        <f t="shared" si="17"/>
        <v>0.31888888888888883</v>
      </c>
      <c r="W56" s="44">
        <f t="shared" si="18"/>
        <v>0.57750000000000012</v>
      </c>
    </row>
    <row r="57" spans="1:23" x14ac:dyDescent="0.2">
      <c r="A57" s="47">
        <v>45444</v>
      </c>
      <c r="B57" s="9" t="s">
        <v>12</v>
      </c>
      <c r="C57" s="10">
        <v>7.76</v>
      </c>
      <c r="D57" s="11">
        <v>7.92</v>
      </c>
      <c r="E57" s="12">
        <v>7.86</v>
      </c>
      <c r="F57" s="13">
        <v>11.18</v>
      </c>
      <c r="G57" s="14">
        <v>11.38</v>
      </c>
      <c r="H57" s="15">
        <v>11.7</v>
      </c>
      <c r="I57" s="16">
        <v>11.27</v>
      </c>
      <c r="J57" s="17">
        <v>12.23</v>
      </c>
      <c r="K57" s="18">
        <v>9.61</v>
      </c>
      <c r="L57" s="19">
        <v>9.52</v>
      </c>
      <c r="M57" s="20">
        <v>10.02</v>
      </c>
      <c r="N57" s="21">
        <v>9.9</v>
      </c>
      <c r="O57" s="22">
        <v>9.2899999999999991</v>
      </c>
      <c r="P57" s="23">
        <v>8.3800000000000008</v>
      </c>
      <c r="Q57" s="24">
        <v>6.68</v>
      </c>
      <c r="R57" s="25">
        <v>7.22</v>
      </c>
      <c r="T57" s="45" t="s">
        <v>12</v>
      </c>
      <c r="U57" s="44">
        <f t="shared" si="16"/>
        <v>7.8466666666666667</v>
      </c>
      <c r="V57" s="44">
        <f t="shared" si="17"/>
        <v>10.756666666666668</v>
      </c>
      <c r="W57" s="44">
        <f t="shared" si="18"/>
        <v>7.8925000000000001</v>
      </c>
    </row>
  </sheetData>
  <autoFilter ref="A3:R57" xr:uid="{337856B6-06BE-CE40-9D4A-F489D15E357C}"/>
  <mergeCells count="3">
    <mergeCell ref="C2:E2"/>
    <mergeCell ref="F2:N2"/>
    <mergeCell ref="O2:R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3DBEE-39B2-914E-ADCC-EC728AAE732E}">
  <dimension ref="A3:X43"/>
  <sheetViews>
    <sheetView tabSelected="1" workbookViewId="0">
      <selection activeCell="U10" sqref="U10:X13"/>
    </sheetView>
  </sheetViews>
  <sheetFormatPr baseColWidth="10" defaultRowHeight="16" x14ac:dyDescent="0.2"/>
  <sheetData>
    <row r="3" spans="1:24" x14ac:dyDescent="0.2">
      <c r="A3" s="43" t="s">
        <v>211</v>
      </c>
      <c r="B3" s="43" t="s">
        <v>212</v>
      </c>
      <c r="C3" s="43" t="s">
        <v>184</v>
      </c>
      <c r="D3" s="43" t="s">
        <v>185</v>
      </c>
      <c r="E3" s="43" t="s">
        <v>210</v>
      </c>
      <c r="G3" s="43" t="s">
        <v>211</v>
      </c>
      <c r="H3" s="43" t="s">
        <v>212</v>
      </c>
      <c r="I3" s="43" t="s">
        <v>184</v>
      </c>
      <c r="J3" s="43" t="s">
        <v>185</v>
      </c>
      <c r="K3" s="43" t="s">
        <v>210</v>
      </c>
      <c r="L3" s="48"/>
      <c r="M3" s="43" t="s">
        <v>211</v>
      </c>
      <c r="N3" s="43" t="s">
        <v>212</v>
      </c>
      <c r="O3" s="43" t="s">
        <v>184</v>
      </c>
      <c r="P3" s="43" t="s">
        <v>185</v>
      </c>
      <c r="Q3" s="43" t="s">
        <v>210</v>
      </c>
    </row>
    <row r="4" spans="1:24" x14ac:dyDescent="0.2">
      <c r="A4" t="s">
        <v>213</v>
      </c>
      <c r="B4" t="s">
        <v>204</v>
      </c>
      <c r="C4" s="44">
        <v>9.9413888888888895</v>
      </c>
      <c r="D4" s="44">
        <v>8.5350925925925907</v>
      </c>
      <c r="E4" s="44">
        <v>14.075416666666667</v>
      </c>
      <c r="G4" t="s">
        <v>214</v>
      </c>
      <c r="H4" s="9" t="s">
        <v>204</v>
      </c>
      <c r="I4" s="44">
        <v>10.232777777777779</v>
      </c>
      <c r="J4" s="44">
        <v>8.987222222222222</v>
      </c>
      <c r="K4" s="44">
        <v>16.712916666666668</v>
      </c>
      <c r="L4" s="44"/>
      <c r="M4" t="s">
        <v>215</v>
      </c>
      <c r="N4" s="9" t="s">
        <v>204</v>
      </c>
      <c r="O4" s="44">
        <v>10.549166666666666</v>
      </c>
      <c r="P4" s="44">
        <v>8.3462037037037042</v>
      </c>
      <c r="Q4" s="44">
        <v>13.789791666666668</v>
      </c>
    </row>
    <row r="5" spans="1:24" x14ac:dyDescent="0.2">
      <c r="A5" t="s">
        <v>213</v>
      </c>
      <c r="B5" t="s">
        <v>16</v>
      </c>
      <c r="C5" s="44">
        <v>2.2916666666666665</v>
      </c>
      <c r="D5" s="44">
        <v>5.3378703703703714</v>
      </c>
      <c r="E5" s="44">
        <v>4.4520833333333334</v>
      </c>
      <c r="G5" t="s">
        <v>214</v>
      </c>
      <c r="H5" s="9" t="s">
        <v>16</v>
      </c>
      <c r="I5" s="44">
        <v>2.2113888888888886</v>
      </c>
      <c r="J5" s="44">
        <v>4.7529629629629637</v>
      </c>
      <c r="K5" s="44">
        <v>3.9972916666666669</v>
      </c>
      <c r="L5" s="44"/>
      <c r="M5" t="s">
        <v>215</v>
      </c>
      <c r="N5" s="9" t="s">
        <v>16</v>
      </c>
      <c r="O5" s="44">
        <v>2.2402777777777785</v>
      </c>
      <c r="P5" s="44">
        <v>5.1554629629629627</v>
      </c>
      <c r="Q5" s="44">
        <v>4.4029166666666661</v>
      </c>
    </row>
    <row r="6" spans="1:24" x14ac:dyDescent="0.2">
      <c r="A6" t="s">
        <v>213</v>
      </c>
      <c r="B6" t="s">
        <v>15</v>
      </c>
      <c r="C6" s="44">
        <v>3.4099999999999997</v>
      </c>
      <c r="D6" s="44">
        <v>5.5375000000000005</v>
      </c>
      <c r="E6" s="44">
        <v>7.6710416666666674</v>
      </c>
      <c r="G6" t="s">
        <v>214</v>
      </c>
      <c r="H6" s="9" t="s">
        <v>15</v>
      </c>
      <c r="I6" s="44">
        <v>3.0191666666666666</v>
      </c>
      <c r="J6" s="44">
        <v>5.1522222222222229</v>
      </c>
      <c r="K6" s="44">
        <v>7.9304166666666651</v>
      </c>
      <c r="L6" s="44"/>
      <c r="M6" t="s">
        <v>215</v>
      </c>
      <c r="N6" s="9" t="s">
        <v>15</v>
      </c>
      <c r="O6" s="44">
        <v>3.2569444444444442</v>
      </c>
      <c r="P6" s="44">
        <v>5.5295370370370378</v>
      </c>
      <c r="Q6" s="44">
        <v>7.6743750000000004</v>
      </c>
    </row>
    <row r="7" spans="1:24" x14ac:dyDescent="0.2">
      <c r="A7" t="s">
        <v>213</v>
      </c>
      <c r="B7" t="s">
        <v>12</v>
      </c>
      <c r="C7" s="44">
        <v>7.794999999999999</v>
      </c>
      <c r="D7" s="44">
        <v>11.625462962962963</v>
      </c>
      <c r="E7" s="44">
        <v>7.525624999999998</v>
      </c>
      <c r="G7" t="s">
        <v>214</v>
      </c>
      <c r="H7" s="9" t="s">
        <v>12</v>
      </c>
      <c r="I7" s="44">
        <v>6.6277777777777773</v>
      </c>
      <c r="J7" s="44">
        <v>10.794907407407408</v>
      </c>
      <c r="K7" s="44">
        <v>5.802083333333333</v>
      </c>
      <c r="L7" s="44"/>
      <c r="M7" t="s">
        <v>215</v>
      </c>
      <c r="N7" s="9" t="s">
        <v>12</v>
      </c>
      <c r="O7" s="44">
        <v>7.0708333333333329</v>
      </c>
      <c r="P7" s="44">
        <v>9.9747222222222245</v>
      </c>
      <c r="Q7" s="44">
        <v>7.294999999999999</v>
      </c>
    </row>
    <row r="9" spans="1:24" x14ac:dyDescent="0.2">
      <c r="A9" t="s">
        <v>216</v>
      </c>
      <c r="I9" t="s">
        <v>12</v>
      </c>
      <c r="O9" t="s">
        <v>217</v>
      </c>
      <c r="U9" t="s">
        <v>16</v>
      </c>
    </row>
    <row r="10" spans="1:24" x14ac:dyDescent="0.2">
      <c r="A10" s="43"/>
      <c r="B10" s="43" t="s">
        <v>184</v>
      </c>
      <c r="C10" s="43" t="s">
        <v>185</v>
      </c>
      <c r="D10" s="43" t="s">
        <v>210</v>
      </c>
      <c r="E10" s="43"/>
      <c r="I10" s="43"/>
      <c r="J10" s="43" t="s">
        <v>184</v>
      </c>
      <c r="K10" s="43" t="s">
        <v>185</v>
      </c>
      <c r="L10" s="43" t="s">
        <v>210</v>
      </c>
      <c r="O10" s="43"/>
      <c r="P10" s="43" t="s">
        <v>184</v>
      </c>
      <c r="Q10" s="43" t="s">
        <v>185</v>
      </c>
      <c r="R10" s="43" t="s">
        <v>210</v>
      </c>
      <c r="U10" s="43"/>
      <c r="V10" s="43" t="s">
        <v>184</v>
      </c>
      <c r="W10" s="43" t="s">
        <v>185</v>
      </c>
      <c r="X10" s="43" t="s">
        <v>210</v>
      </c>
    </row>
    <row r="11" spans="1:24" x14ac:dyDescent="0.2">
      <c r="A11" t="s">
        <v>218</v>
      </c>
      <c r="B11" s="44">
        <v>9.2716666666666665</v>
      </c>
      <c r="C11" s="44">
        <v>7.9696296296296296</v>
      </c>
      <c r="D11" s="44">
        <v>13.125416666666668</v>
      </c>
      <c r="E11" s="44"/>
      <c r="I11" t="s">
        <v>218</v>
      </c>
      <c r="J11" s="44">
        <v>7.5505555555555555</v>
      </c>
      <c r="K11" s="44">
        <v>11.074444444444445</v>
      </c>
      <c r="L11" s="44">
        <v>7.1791666666666671</v>
      </c>
      <c r="O11" t="s">
        <v>218</v>
      </c>
      <c r="P11" s="44">
        <v>3.3722222222222222</v>
      </c>
      <c r="Q11" s="44">
        <v>5.4890740740740744</v>
      </c>
      <c r="R11" s="44">
        <v>7.8225000000000007</v>
      </c>
      <c r="U11" t="s">
        <v>218</v>
      </c>
      <c r="V11" s="44">
        <v>2.1772222222222224</v>
      </c>
      <c r="W11" s="44">
        <v>5.0788888888888897</v>
      </c>
      <c r="X11" s="44">
        <v>4.135416666666667</v>
      </c>
    </row>
    <row r="12" spans="1:24" x14ac:dyDescent="0.2">
      <c r="A12" t="s">
        <v>219</v>
      </c>
      <c r="B12" s="44">
        <v>10.385</v>
      </c>
      <c r="C12" s="44">
        <v>9.1092592592592592</v>
      </c>
      <c r="D12" s="44">
        <v>16.77416666666667</v>
      </c>
      <c r="E12" s="44"/>
      <c r="I12" t="s">
        <v>219</v>
      </c>
      <c r="J12" s="44">
        <v>7.0888888888888886</v>
      </c>
      <c r="K12" s="44">
        <v>11.168333333333335</v>
      </c>
      <c r="L12" s="44">
        <v>6.0533333333333337</v>
      </c>
      <c r="O12" t="s">
        <v>219</v>
      </c>
      <c r="P12" s="44">
        <v>3.1905555555555551</v>
      </c>
      <c r="Q12" s="44">
        <v>5.4635185185185184</v>
      </c>
      <c r="R12" s="44">
        <v>8.4933333333333341</v>
      </c>
      <c r="U12" t="s">
        <v>219</v>
      </c>
      <c r="V12" s="44">
        <v>2.2744444444444443</v>
      </c>
      <c r="W12" s="44">
        <v>4.8735185185185186</v>
      </c>
      <c r="X12" s="44">
        <v>3.9958333333333336</v>
      </c>
    </row>
    <row r="13" spans="1:24" x14ac:dyDescent="0.2">
      <c r="A13" t="s">
        <v>220</v>
      </c>
      <c r="B13" s="44">
        <v>10.44611111111111</v>
      </c>
      <c r="C13" s="44">
        <v>8.2966666666666669</v>
      </c>
      <c r="D13" s="44">
        <v>13.842499999999999</v>
      </c>
      <c r="E13" s="44"/>
      <c r="I13" t="s">
        <v>220</v>
      </c>
      <c r="J13" s="44">
        <v>7.5311111111111115</v>
      </c>
      <c r="K13" s="44">
        <v>10.297777777777776</v>
      </c>
      <c r="L13" s="44">
        <v>7.5895833333333336</v>
      </c>
      <c r="O13" t="s">
        <v>220</v>
      </c>
      <c r="P13" s="44">
        <v>3.4327777777777779</v>
      </c>
      <c r="Q13" s="44">
        <v>5.817222222222223</v>
      </c>
      <c r="R13" s="44">
        <v>8.360833333333332</v>
      </c>
      <c r="U13" t="s">
        <v>220</v>
      </c>
      <c r="V13" s="44">
        <v>2.2933333333333334</v>
      </c>
      <c r="W13" s="44">
        <v>5.1781481481481482</v>
      </c>
      <c r="X13" s="44">
        <v>4.4329166666666664</v>
      </c>
    </row>
    <row r="34" spans="1:14" x14ac:dyDescent="0.2">
      <c r="A34" t="s">
        <v>218</v>
      </c>
      <c r="B34" s="43" t="s">
        <v>184</v>
      </c>
      <c r="C34" s="43" t="s">
        <v>185</v>
      </c>
      <c r="D34" s="43" t="s">
        <v>210</v>
      </c>
      <c r="F34" s="43" t="s">
        <v>219</v>
      </c>
      <c r="G34" s="43" t="s">
        <v>184</v>
      </c>
      <c r="H34" s="43" t="s">
        <v>185</v>
      </c>
      <c r="I34" s="43" t="s">
        <v>210</v>
      </c>
      <c r="K34" s="43" t="s">
        <v>220</v>
      </c>
      <c r="L34" s="43" t="s">
        <v>184</v>
      </c>
      <c r="M34" s="43" t="s">
        <v>185</v>
      </c>
      <c r="N34" s="43" t="s">
        <v>210</v>
      </c>
    </row>
    <row r="35" spans="1:14" x14ac:dyDescent="0.2">
      <c r="A35" s="9" t="s">
        <v>203</v>
      </c>
      <c r="B35" s="44">
        <v>2.6172222222222223</v>
      </c>
      <c r="C35" s="44">
        <v>3.8205555555555559</v>
      </c>
      <c r="D35" s="44">
        <v>4.8616666666666664</v>
      </c>
      <c r="F35" s="9" t="s">
        <v>203</v>
      </c>
      <c r="G35" s="44">
        <v>2.6188888888888888</v>
      </c>
      <c r="H35" s="44">
        <v>3.9340740740740743</v>
      </c>
      <c r="I35" s="44">
        <v>4.5725000000000007</v>
      </c>
      <c r="K35" s="9" t="s">
        <v>203</v>
      </c>
      <c r="L35" s="44">
        <v>2.7144444444444442</v>
      </c>
      <c r="M35" s="44">
        <v>3.485740740740741</v>
      </c>
      <c r="N35" s="44">
        <v>4.9904166666666665</v>
      </c>
    </row>
    <row r="36" spans="1:14" x14ac:dyDescent="0.2">
      <c r="A36" s="9" t="s">
        <v>204</v>
      </c>
      <c r="B36" s="44">
        <v>9.2716666666666665</v>
      </c>
      <c r="C36" s="44">
        <v>7.9696296296296296</v>
      </c>
      <c r="D36" s="44">
        <v>13.125416666666668</v>
      </c>
      <c r="F36" s="9" t="s">
        <v>204</v>
      </c>
      <c r="G36" s="44">
        <v>10.385</v>
      </c>
      <c r="H36" s="44">
        <v>9.1092592592592592</v>
      </c>
      <c r="I36" s="44">
        <v>16.77416666666667</v>
      </c>
      <c r="K36" s="9" t="s">
        <v>204</v>
      </c>
      <c r="L36" s="44">
        <v>10.44611111111111</v>
      </c>
      <c r="M36" s="44">
        <v>8.2966666666666669</v>
      </c>
      <c r="N36" s="44">
        <v>13.842499999999999</v>
      </c>
    </row>
    <row r="37" spans="1:14" x14ac:dyDescent="0.2">
      <c r="A37" s="9" t="s">
        <v>205</v>
      </c>
      <c r="B37" s="44">
        <v>1.4838888888888888</v>
      </c>
      <c r="C37" s="44">
        <v>3.5964814814814812</v>
      </c>
      <c r="D37" s="44">
        <v>3.875</v>
      </c>
      <c r="F37" s="9" t="s">
        <v>205</v>
      </c>
      <c r="G37" s="44">
        <v>1.6144444444444443</v>
      </c>
      <c r="H37" s="44">
        <v>3.6188888888888897</v>
      </c>
      <c r="I37" s="44">
        <v>3.6912500000000006</v>
      </c>
      <c r="K37" s="9" t="s">
        <v>205</v>
      </c>
      <c r="L37" s="44">
        <v>1.5616666666666665</v>
      </c>
      <c r="M37" s="44">
        <v>3.6224074074074069</v>
      </c>
      <c r="N37" s="44">
        <v>3.8520833333333333</v>
      </c>
    </row>
    <row r="38" spans="1:14" x14ac:dyDescent="0.2">
      <c r="A38" s="9" t="s">
        <v>16</v>
      </c>
      <c r="B38" s="44">
        <v>2.1772222222222224</v>
      </c>
      <c r="C38" s="44">
        <v>5.0788888888888897</v>
      </c>
      <c r="D38" s="44">
        <v>4.135416666666667</v>
      </c>
      <c r="F38" s="9" t="s">
        <v>16</v>
      </c>
      <c r="G38" s="44">
        <v>2.2744444444444443</v>
      </c>
      <c r="H38" s="44">
        <v>4.8735185185185186</v>
      </c>
      <c r="I38" s="44">
        <v>3.9958333333333336</v>
      </c>
      <c r="K38" s="9" t="s">
        <v>16</v>
      </c>
      <c r="L38" s="44">
        <v>2.2933333333333334</v>
      </c>
      <c r="M38" s="44">
        <v>5.1781481481481482</v>
      </c>
      <c r="N38" s="44">
        <v>4.4329166666666664</v>
      </c>
    </row>
    <row r="39" spans="1:14" x14ac:dyDescent="0.2">
      <c r="A39" s="9" t="s">
        <v>15</v>
      </c>
      <c r="B39" s="44">
        <v>3.3722222222222222</v>
      </c>
      <c r="C39" s="44">
        <v>5.4890740740740744</v>
      </c>
      <c r="D39" s="44">
        <v>7.8225000000000007</v>
      </c>
      <c r="F39" s="9" t="s">
        <v>15</v>
      </c>
      <c r="G39" s="44">
        <v>3.1905555555555551</v>
      </c>
      <c r="H39" s="44">
        <v>5.4635185185185184</v>
      </c>
      <c r="I39" s="44">
        <v>8.4933333333333341</v>
      </c>
      <c r="K39" s="9" t="s">
        <v>15</v>
      </c>
      <c r="L39" s="44">
        <v>3.4327777777777779</v>
      </c>
      <c r="M39" s="44">
        <v>5.817222222222223</v>
      </c>
      <c r="N39" s="44">
        <v>8.360833333333332</v>
      </c>
    </row>
    <row r="40" spans="1:14" x14ac:dyDescent="0.2">
      <c r="A40" s="9" t="s">
        <v>206</v>
      </c>
      <c r="B40" s="44">
        <v>1.6166666666666665</v>
      </c>
      <c r="C40" s="44">
        <v>3.6785185185185187</v>
      </c>
      <c r="D40" s="44">
        <v>2.2470833333333333</v>
      </c>
      <c r="F40" s="9" t="s">
        <v>206</v>
      </c>
      <c r="G40" s="44">
        <v>1.6116666666666666</v>
      </c>
      <c r="H40" s="44">
        <v>3.4731481481481481</v>
      </c>
      <c r="I40" s="44">
        <v>2.2175000000000002</v>
      </c>
      <c r="K40" s="9" t="s">
        <v>206</v>
      </c>
      <c r="L40" s="44">
        <v>1.6644444444444446</v>
      </c>
      <c r="M40" s="44">
        <v>3.5542592592592595</v>
      </c>
      <c r="N40" s="44">
        <v>2.3483333333333332</v>
      </c>
    </row>
    <row r="41" spans="1:14" x14ac:dyDescent="0.2">
      <c r="A41" s="9" t="s">
        <v>207</v>
      </c>
      <c r="B41" s="44">
        <v>0.44</v>
      </c>
      <c r="C41" s="44">
        <v>0.44222222222222224</v>
      </c>
      <c r="D41" s="44">
        <v>0.9158333333333335</v>
      </c>
      <c r="F41" s="9" t="s">
        <v>207</v>
      </c>
      <c r="G41" s="44">
        <v>0.46055555555555555</v>
      </c>
      <c r="H41" s="44">
        <v>0.44462962962962954</v>
      </c>
      <c r="I41" s="44">
        <v>1.00125</v>
      </c>
      <c r="K41" s="9" t="s">
        <v>207</v>
      </c>
      <c r="L41" s="44">
        <v>0.37888888888888889</v>
      </c>
      <c r="M41" s="44">
        <v>0.28851851851851851</v>
      </c>
      <c r="N41" s="44">
        <v>0.92541666666666655</v>
      </c>
    </row>
    <row r="42" spans="1:14" x14ac:dyDescent="0.2">
      <c r="A42" s="9" t="s">
        <v>208</v>
      </c>
      <c r="B42" s="44">
        <v>0.33944444444444444</v>
      </c>
      <c r="C42" s="44">
        <v>0.33222222222222225</v>
      </c>
      <c r="D42" s="44">
        <v>0.68958333333333333</v>
      </c>
      <c r="F42" s="9" t="s">
        <v>208</v>
      </c>
      <c r="G42" s="44">
        <v>0.33333333333333331</v>
      </c>
      <c r="H42" s="44">
        <v>0.35870370370370369</v>
      </c>
      <c r="I42" s="44">
        <v>0.78583333333333327</v>
      </c>
      <c r="K42" s="9" t="s">
        <v>208</v>
      </c>
      <c r="L42" s="44">
        <v>0.3683333333333334</v>
      </c>
      <c r="M42" s="44">
        <v>0.24148148148148152</v>
      </c>
      <c r="N42" s="44">
        <v>0.71583333333333332</v>
      </c>
    </row>
    <row r="43" spans="1:14" x14ac:dyDescent="0.2">
      <c r="A43" s="9" t="s">
        <v>12</v>
      </c>
      <c r="B43" s="44">
        <v>7.5505555555555555</v>
      </c>
      <c r="C43" s="44">
        <v>11.074444444444445</v>
      </c>
      <c r="D43" s="44">
        <v>7.1791666666666671</v>
      </c>
      <c r="F43" s="9" t="s">
        <v>12</v>
      </c>
      <c r="G43" s="44">
        <v>7.0888888888888886</v>
      </c>
      <c r="H43" s="44">
        <v>11.168333333333335</v>
      </c>
      <c r="I43" s="44">
        <v>6.0533333333333337</v>
      </c>
      <c r="K43" s="9" t="s">
        <v>12</v>
      </c>
      <c r="L43" s="44">
        <v>7.5311111111111115</v>
      </c>
      <c r="M43" s="44">
        <v>10.297777777777776</v>
      </c>
      <c r="N43" s="44">
        <v>7.5895833333333336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Hoja1</vt:lpstr>
      <vt:lpstr>Hoja2</vt:lpstr>
      <vt:lpstr>P18</vt:lpstr>
      <vt:lpstr>M18</vt:lpstr>
      <vt:lpstr>P25</vt:lpstr>
      <vt:lpstr>H18</vt:lpstr>
      <vt:lpstr>Hoja7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Angelica Vega</dc:creator>
  <cp:lastModifiedBy>Angelica Vega</cp:lastModifiedBy>
  <dcterms:created xsi:type="dcterms:W3CDTF">2024-09-11T16:53:16Z</dcterms:created>
  <dcterms:modified xsi:type="dcterms:W3CDTF">2024-10-24T00:45:05Z</dcterms:modified>
</cp:coreProperties>
</file>